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oia\New\IS BOOK\2020 - 2021 Files\Analysts\rd\final\"/>
    </mc:Choice>
  </mc:AlternateContent>
  <xr:revisionPtr revIDLastSave="0" documentId="13_ncr:1_{A23CE077-E312-437F-BA68-AEFA6BB63627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v1" sheetId="2" r:id="rId1"/>
  </sheets>
  <definedNames>
    <definedName name="_xlnm._FilterDatabase" localSheetId="0" hidden="1">'v1'!$A$6:$D$440</definedName>
    <definedName name="_xlnm.Print_Area" localSheetId="0">'v1'!$A$1:$D$448</definedName>
    <definedName name="_xlnm.Print_Titles" localSheetId="0">'v1'!$5:$7</definedName>
  </definedNames>
  <calcPr calcId="191029"/>
</workbook>
</file>

<file path=xl/calcChain.xml><?xml version="1.0" encoding="utf-8"?>
<calcChain xmlns="http://schemas.openxmlformats.org/spreadsheetml/2006/main">
  <c r="D360" i="2" l="1"/>
  <c r="D438" i="2"/>
  <c r="D426" i="2"/>
  <c r="D375" i="2"/>
  <c r="D365" i="2"/>
  <c r="D351" i="2"/>
  <c r="D339" i="2"/>
  <c r="D331" i="2"/>
  <c r="D323" i="2"/>
  <c r="D310" i="2"/>
  <c r="D304" i="2" l="1"/>
  <c r="D281" i="2"/>
  <c r="D266" i="2"/>
  <c r="D205" i="2"/>
  <c r="D152" i="2"/>
  <c r="D49" i="2"/>
  <c r="D36" i="2" l="1"/>
  <c r="D25" i="2"/>
  <c r="D440" i="2" s="1"/>
</calcChain>
</file>

<file path=xl/sharedStrings.xml><?xml version="1.0" encoding="utf-8"?>
<sst xmlns="http://schemas.openxmlformats.org/spreadsheetml/2006/main" count="403" uniqueCount="278">
  <si>
    <t>Agriculture Diploma</t>
  </si>
  <si>
    <t>Total</t>
  </si>
  <si>
    <t>AGRICULTURE, SCHOOL OF</t>
  </si>
  <si>
    <t>ARCHITECTURE</t>
  </si>
  <si>
    <t>ART, SCHOOL OF</t>
  </si>
  <si>
    <t>ARTS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</si>
  <si>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</si>
  <si>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</si>
  <si>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</si>
  <si>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</si>
  <si>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</si>
  <si>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</si>
  <si>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</si>
  <si>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</si>
  <si>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</si>
  <si>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</si>
  <si>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</si>
  <si>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</si>
  <si>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</si>
  <si>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</si>
  <si>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</si>
  <si>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</si>
  <si>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</si>
  <si>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</si>
  <si>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</si>
  <si>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</si>
  <si>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</si>
  <si>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</si>
  <si>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</si>
  <si>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</si>
  <si>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</si>
  <si>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</si>
  <si>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</si>
  <si>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</si>
  <si>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</si>
  <si>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</si>
  <si>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</si>
  <si>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</si>
  <si>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</si>
  <si>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</si>
  <si>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</si>
  <si>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</si>
  <si>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</si>
  <si>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</si>
  <si>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</si>
  <si>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</si>
  <si>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</si>
  <si>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</si>
  <si>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</si>
  <si>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Bachelor of Arts - Double Honours</t>
  </si>
  <si>
    <t>Certificat de traduction</t>
  </si>
  <si>
    <t>Baccalauréat en administration des affaires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</si>
  <si>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</si>
  <si>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</si>
  <si>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</si>
  <si>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</si>
  <si>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</si>
  <si>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</si>
  <si>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</si>
  <si>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</si>
  <si>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</si>
  <si>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</si>
  <si>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</si>
  <si>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</si>
  <si>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</si>
  <si>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</si>
  <si>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</si>
  <si>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</si>
  <si>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</si>
  <si>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</si>
  <si>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</si>
  <si>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</si>
  <si>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</si>
  <si>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</si>
  <si>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</si>
  <si>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</si>
  <si>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</si>
  <si>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>Diplôme postbaccalauréat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</si>
  <si>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</si>
  <si>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</si>
  <si>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</si>
  <si>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</si>
  <si>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</si>
  <si>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</si>
  <si>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</si>
  <si>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</si>
  <si>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</si>
  <si>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</si>
  <si>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</si>
  <si>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</si>
  <si>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</si>
  <si>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</si>
  <si>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</si>
  <si>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</si>
  <si>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</si>
  <si>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</si>
  <si>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</si>
  <si>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>Bachelor of Science - Human Nutritional Sciences</t>
  </si>
  <si>
    <t>Bachelor of Science - Human Nutritional Sciences - 2nd Degree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</si>
  <si>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</si>
  <si>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</si>
  <si>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</si>
  <si>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</si>
  <si>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</si>
  <si>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</si>
  <si>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</si>
  <si>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</si>
  <si>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</si>
  <si>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</si>
  <si>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</si>
  <si>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</si>
  <si>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</si>
  <si>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</si>
  <si>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</si>
  <si>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</si>
  <si>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</si>
  <si>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</si>
  <si>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</si>
  <si>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</si>
  <si>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</si>
  <si>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</si>
  <si>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</si>
  <si>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</si>
  <si>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</si>
  <si>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</si>
  <si>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</si>
  <si>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</si>
  <si>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</si>
  <si>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</si>
  <si>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</si>
  <si>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</si>
  <si>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</si>
  <si>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</si>
  <si>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        Management Information Systems</t>
  </si>
  <si>
    <t xml:space="preserve">                Actuarial Mathematics</t>
  </si>
  <si>
    <t>Bachelor of Kinesiology</t>
  </si>
  <si>
    <t xml:space="preserve">        Actuarial Mathematics</t>
  </si>
  <si>
    <t>Bachelor of Arts - General - Double Major</t>
  </si>
  <si>
    <t xml:space="preserve">       Criminology-Psychology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</si>
  <si>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</si>
  <si>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</si>
  <si>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</si>
  <si>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</si>
  <si>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</si>
  <si>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</si>
  <si>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</si>
  <si>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</si>
  <si>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</si>
  <si>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</si>
  <si>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</si>
  <si>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</si>
  <si>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</si>
  <si>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</si>
  <si>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</si>
  <si>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</si>
  <si>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</si>
  <si>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</si>
  <si>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</si>
  <si>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</si>
  <si>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</si>
  <si>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</si>
  <si>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>Bachelor of Environmental Design</t>
  </si>
  <si>
    <t xml:space="preserve">        Management - Honours - Co-op</t>
  </si>
  <si>
    <t>ENVIRONMENT, EARTH, AND RESOURCES, CLAYTON H. RIDDELL FACULTY OF</t>
  </si>
  <si>
    <t>2.  Includes degrees and certificates conferred at Université de Saint-Boniface.</t>
  </si>
  <si>
    <t xml:space="preserve">        Theatre</t>
  </si>
  <si>
    <t xml:space="preserve">        Élémentaire</t>
  </si>
  <si>
    <t xml:space="preserve">        Secondaire</t>
  </si>
  <si>
    <t>Bachelor of Science - Biosystems Engineering Co-op</t>
  </si>
  <si>
    <t xml:space="preserve">        Physics and Astronomy</t>
  </si>
  <si>
    <t xml:space="preserve">        Nutrition Option</t>
  </si>
  <si>
    <t>Baccalauréat en Éducation</t>
  </si>
  <si>
    <t>TOTAL FACULTY/COLLEGE/SCHOOL</t>
  </si>
  <si>
    <t>Faculty/College/School/Degree/Program/Major</t>
  </si>
  <si>
    <t>SUBTOTAL COLLEGE/SCHOOL</t>
  </si>
  <si>
    <t xml:space="preserve">                Native Studies</t>
  </si>
  <si>
    <t xml:space="preserve">                Français (USB)</t>
  </si>
  <si>
    <t xml:space="preserve">                Leadership and Organizations</t>
  </si>
  <si>
    <r>
      <t xml:space="preserve">ARTS </t>
    </r>
    <r>
      <rPr>
        <sz val="8"/>
        <rFont val="Arial"/>
        <family val="2"/>
      </rPr>
      <t>(Continued)</t>
    </r>
  </si>
  <si>
    <t>SUBTOTAL</t>
  </si>
  <si>
    <t>DENTAL HYGIENE, SCHOOL OF</t>
  </si>
  <si>
    <t>NURSING, COLLEGE OF</t>
  </si>
  <si>
    <t>PHARMACY, COLLEGE OF</t>
  </si>
  <si>
    <t>REHABILITATION SCIENCES, COLLEGE OF</t>
  </si>
  <si>
    <t xml:space="preserve">         Management/Red River College Joint Program</t>
  </si>
  <si>
    <t xml:space="preserve">        Foods Option</t>
  </si>
  <si>
    <t xml:space="preserve">        Geography</t>
  </si>
  <si>
    <t>Bachelor of Environmental Studies - Honours</t>
  </si>
  <si>
    <t xml:space="preserve">         Management/Red River College Joint Program Co-op</t>
  </si>
  <si>
    <t>Bachelor of Respiratory Therapy</t>
  </si>
  <si>
    <t>AGRICULTURAL &amp; FOOD SCIENCES</t>
  </si>
  <si>
    <t>Bachelor of Health Sciences</t>
  </si>
  <si>
    <t>Bachelor of Health Studies</t>
  </si>
  <si>
    <t>Bachelor of Human Ecology - Family Social Sciences</t>
  </si>
  <si>
    <t xml:space="preserve">Bachelor of Physical Education        </t>
  </si>
  <si>
    <t>University of Manitoba</t>
  </si>
  <si>
    <t>Bachelor of Arts - Red River College ASL Joint Program</t>
  </si>
  <si>
    <t xml:space="preserve">                Art</t>
  </si>
  <si>
    <t xml:space="preserve">        Statistics - Actuarial</t>
  </si>
  <si>
    <t xml:space="preserve">        Computer Science-Math</t>
  </si>
  <si>
    <t xml:space="preserve">        Computer Science-Physics</t>
  </si>
  <si>
    <t xml:space="preserve">Baccalauréat ès sciences - majeure </t>
  </si>
  <si>
    <t xml:space="preserve">                Theatre/Drama</t>
  </si>
  <si>
    <t>Bachelor of Science - Electrical Engineering Co-op</t>
  </si>
  <si>
    <t>Bachelor of Science - Computer Engineering Co-op</t>
  </si>
  <si>
    <t xml:space="preserve">        Geophysics</t>
  </si>
  <si>
    <t>Bachelor of Science - Dental Hygiene</t>
  </si>
  <si>
    <t xml:space="preserve">        Mathematics-Physics and Astronomy</t>
  </si>
  <si>
    <t xml:space="preserve">MEDICINE, MAX RADY COLLEGE OF </t>
  </si>
  <si>
    <t xml:space="preserve">HEALTH SCIENCES, RADY FACULTY OF </t>
  </si>
  <si>
    <t xml:space="preserve">Baccalauréat ès Arts - spécialisé en traduction    </t>
  </si>
  <si>
    <t xml:space="preserve">        English </t>
  </si>
  <si>
    <t xml:space="preserve">        History </t>
  </si>
  <si>
    <t xml:space="preserve">        Aboriginal Governance</t>
  </si>
  <si>
    <t xml:space="preserve">        Central and Eastern European Studies</t>
  </si>
  <si>
    <t xml:space="preserve">        Études internationales</t>
  </si>
  <si>
    <t xml:space="preserve">        Finance</t>
  </si>
  <si>
    <t xml:space="preserve">        Generalist</t>
  </si>
  <si>
    <t xml:space="preserve">         Management/Assiniboine Community College Joint Program</t>
  </si>
  <si>
    <t xml:space="preserve">                Physics</t>
  </si>
  <si>
    <t xml:space="preserve">                Fine Arts</t>
  </si>
  <si>
    <t xml:space="preserve">        Études françaises</t>
  </si>
  <si>
    <t>Bachelor of Science - Agriculture Co-op</t>
  </si>
  <si>
    <t>Bachelor of Science - Food Science Co-op</t>
  </si>
  <si>
    <t>Bachelor of Environmental Design Co-op</t>
  </si>
  <si>
    <t>Bachelor of Fine Arts - Honours - Art History</t>
  </si>
  <si>
    <t>EDUCATION</t>
  </si>
  <si>
    <t>Bachelor of Science - Physical Geography - Major - Co-op</t>
  </si>
  <si>
    <t xml:space="preserve">BY FACULTY/COLLEGE/SCHOOL, DEGREE, PROGRAM/MAJOR       </t>
  </si>
  <si>
    <t>Baccalauréat de travail social</t>
  </si>
  <si>
    <t>Agriculture Diploma Co-op</t>
  </si>
  <si>
    <t xml:space="preserve">        Canadian Studies</t>
  </si>
  <si>
    <t xml:space="preserve">        Ukrainian</t>
  </si>
  <si>
    <t xml:space="preserve">       Criminology-Native Studies</t>
  </si>
  <si>
    <t xml:space="preserve">       English-History</t>
  </si>
  <si>
    <t xml:space="preserve">       English-Psychology</t>
  </si>
  <si>
    <t xml:space="preserve">       French-English</t>
  </si>
  <si>
    <t xml:space="preserve">       French-Sociology</t>
  </si>
  <si>
    <t xml:space="preserve">       German-Spanish</t>
  </si>
  <si>
    <t xml:space="preserve">       Political Studies-Theatre</t>
  </si>
  <si>
    <t xml:space="preserve">       Psychology-Theatre</t>
  </si>
  <si>
    <t>Bachelor of Arts - Advanced - Double Major</t>
  </si>
  <si>
    <t xml:space="preserve">        Linguistics-Classical Studies</t>
  </si>
  <si>
    <t xml:space="preserve">        Philosophy-Linguistics</t>
  </si>
  <si>
    <t xml:space="preserve">        English-History</t>
  </si>
  <si>
    <t xml:space="preserve">        English-Psychology</t>
  </si>
  <si>
    <t xml:space="preserve">        English-Women's and Gender Studies</t>
  </si>
  <si>
    <t xml:space="preserve">        History-Economics</t>
  </si>
  <si>
    <t xml:space="preserve">        Philosophy-English</t>
  </si>
  <si>
    <t xml:space="preserve">        Political Studies-History</t>
  </si>
  <si>
    <t xml:space="preserve">        Political Studies-Philosophy</t>
  </si>
  <si>
    <t xml:space="preserve">        Psychology-Sociology</t>
  </si>
  <si>
    <t xml:space="preserve">        International Business</t>
  </si>
  <si>
    <t xml:space="preserve">         Management/Ecole technique et professionnelle Joint Program</t>
  </si>
  <si>
    <t xml:space="preserve">                Aboriginal Business Studies</t>
  </si>
  <si>
    <t xml:space="preserve">                Heritage, Aboriginal or World Languages</t>
  </si>
  <si>
    <t xml:space="preserve">                Computer Science </t>
  </si>
  <si>
    <t xml:space="preserve">                Undeclared</t>
  </si>
  <si>
    <t>Bachelor of Human Ecology - Family Social Sciences - 2nd Degree</t>
  </si>
  <si>
    <t>Bachelor of Music - Composition</t>
  </si>
  <si>
    <t xml:space="preserve">        Computer Science-Statistics</t>
  </si>
  <si>
    <t>Bachelor of Arts - Honours (Continued)</t>
  </si>
  <si>
    <r>
      <t xml:space="preserve">BUSINESS, ASPER SCHOOL OF </t>
    </r>
    <r>
      <rPr>
        <sz val="8"/>
        <rFont val="Arial"/>
        <family val="2"/>
      </rPr>
      <t>(Continued)</t>
    </r>
  </si>
  <si>
    <t>Management - Honours (Continued)</t>
  </si>
  <si>
    <t>DENTISTRY, DR. GERALD NIZNICK COLLEGE OF</t>
  </si>
  <si>
    <t>3.  Due to the COVID-19 pandemic, 2020 may not be comparable to previous years.</t>
  </si>
  <si>
    <r>
      <t>UNDERGRADUATE DEGREES, DIPLOMAS, CERTIFICATES CONFERRED</t>
    </r>
    <r>
      <rPr>
        <b/>
        <vertAlign val="superscript"/>
        <sz val="11"/>
        <rFont val="Arial"/>
        <family val="2"/>
      </rPr>
      <t>1,2,3</t>
    </r>
  </si>
  <si>
    <r>
      <t>Baccalauréat ès Arts - général</t>
    </r>
    <r>
      <rPr>
        <vertAlign val="superscript"/>
        <sz val="8"/>
        <rFont val="Arial"/>
        <family val="2"/>
      </rPr>
      <t>4</t>
    </r>
  </si>
  <si>
    <r>
      <t xml:space="preserve">                Education</t>
    </r>
    <r>
      <rPr>
        <vertAlign val="superscript"/>
        <sz val="8"/>
        <rFont val="Arial"/>
        <family val="2"/>
      </rPr>
      <t>5</t>
    </r>
  </si>
  <si>
    <t>4.  Includes double majors.</t>
  </si>
  <si>
    <t>5.  Major new in 2019.</t>
  </si>
  <si>
    <t>6.  The Faculty of Engineering changed its name to the Price Faculty of Engineering in 2020.</t>
  </si>
  <si>
    <t xml:space="preserve">                General Human Ecology</t>
  </si>
  <si>
    <r>
      <t>Bachelor of Music - Music Education</t>
    </r>
    <r>
      <rPr>
        <vertAlign val="superscript"/>
        <sz val="8"/>
        <rFont val="Arial"/>
        <family val="2"/>
      </rPr>
      <t>7</t>
    </r>
  </si>
  <si>
    <t>7.  The Bachelor of Music (Music Education) new in 2019.</t>
  </si>
  <si>
    <r>
      <t xml:space="preserve">EDUCATION </t>
    </r>
    <r>
      <rPr>
        <sz val="8"/>
        <rFont val="Arial"/>
        <family val="2"/>
      </rPr>
      <t>(Continued)</t>
    </r>
  </si>
  <si>
    <r>
      <t xml:space="preserve">HEALTH SCIENCES, RADY FACULTY OF </t>
    </r>
    <r>
      <rPr>
        <sz val="8"/>
        <rFont val="Arial"/>
        <family val="2"/>
      </rPr>
      <t>(Continued)</t>
    </r>
  </si>
  <si>
    <r>
      <t>ENGINEERING, PRICE FACULTY OF</t>
    </r>
    <r>
      <rPr>
        <b/>
        <vertAlign val="superscript"/>
        <sz val="8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</si>
</sst>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Fill="1"/>
    <xf numFmtId="0" fontId="2" fillId="0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left" indent="1"/>
    </xf>
    <xf numFmtId="0" fontId="7" fillId="0" borderId="0" xfId="0" applyFont="1"/>
    <xf numFmtId="0" fontId="7" fillId="0" borderId="0" xfId="0" applyFont="1" applyFill="1"/>
    <xf numFmtId="9" fontId="7" fillId="0" borderId="0" xfId="0" applyNumberFormat="1" applyFont="1" applyFill="1"/>
    <xf numFmtId="0" fontId="1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9"/>
  <sheetViews>
    <sheetView tabSelected="1" view="pageBreakPreview" zoomScale="125" zoomScaleNormal="130" zoomScaleSheetLayoutView="125" zoomScalePageLayoutView="130" workbookViewId="0">
      <selection sqref="A1:D1"/>
    </sheetView>
  </sheetViews>
  <sheetFormatPr defaultColWidth="7.53515625" defaultRowHeight="12.45" x14ac:dyDescent="0.3"/>
  <cols>
    <col min="1" max="1" width="2.3828125" style="20" customWidth="1"/>
    <col min="2" max="2" width="57.3046875" style="21" customWidth="1"/>
    <col min="3" max="3" width="10.15234375" style="21" customWidth="1"/>
    <col min="4" max="4" width="8.3046875" style="35" customWidth="1"/>
    <col min="5" max="16384" width="7.53515625" style="20"/>
  </cols>
  <sheetData>
    <row r="1" spans="1:5" ht="15.9" x14ac:dyDescent="0.35">
      <c r="A1" s="40" t="s">
        <v>266</v>
      </c>
      <c r="B1" s="40"/>
      <c r="C1" s="40"/>
      <c r="D1" s="40"/>
    </row>
    <row r="2" spans="1:5" ht="14.15" x14ac:dyDescent="0.35">
      <c r="A2" s="40" t="s">
        <v>228</v>
      </c>
      <c r="B2" s="40"/>
      <c r="C2" s="40"/>
      <c r="D2" s="40"/>
    </row>
    <row r="3" spans="1:5" ht="14.15" x14ac:dyDescent="0.35">
      <c r="A3" s="41" t="s">
        <v>195</v>
      </c>
      <c r="B3" s="41"/>
      <c r="C3" s="41"/>
      <c r="D3" s="41"/>
    </row>
    <row r="4" spans="1:5" ht="14.15" x14ac:dyDescent="0.35">
      <c r="A4" s="41">
        <v>2020</v>
      </c>
      <c r="B4" s="41"/>
      <c r="C4" s="41"/>
      <c r="D4" s="41"/>
    </row>
    <row r="5" spans="1:5" ht="11.25" customHeight="1" x14ac:dyDescent="0.3">
      <c r="A5" s="2"/>
      <c r="B5" s="3"/>
      <c r="C5" s="3"/>
      <c r="D5" s="27"/>
    </row>
    <row r="6" spans="1:5" s="4" customFormat="1" ht="11.25" customHeight="1" x14ac:dyDescent="0.3">
      <c r="A6" s="43" t="s">
        <v>173</v>
      </c>
      <c r="B6" s="43"/>
      <c r="C6" s="22"/>
      <c r="D6" s="28" t="s">
        <v>1</v>
      </c>
    </row>
    <row r="7" spans="1:5" s="4" customFormat="1" ht="3" customHeight="1" x14ac:dyDescent="0.25">
      <c r="A7" s="2"/>
      <c r="B7" s="3"/>
      <c r="C7" s="23"/>
      <c r="D7" s="29"/>
    </row>
    <row r="8" spans="1:5" s="4" customFormat="1" ht="10.3" x14ac:dyDescent="0.25">
      <c r="A8" s="1" t="s">
        <v>190</v>
      </c>
      <c r="B8" s="5"/>
      <c r="C8" s="24"/>
      <c r="D8" s="30"/>
    </row>
    <row r="9" spans="1:5" s="4" customFormat="1" ht="10" customHeight="1" x14ac:dyDescent="0.25">
      <c r="B9" s="5" t="s">
        <v>13</v>
      </c>
      <c r="C9" s="24"/>
      <c r="D9" s="30">
        <v>43</v>
      </c>
      <c r="E9" s="17"/>
    </row>
    <row r="10" spans="1:5" s="4" customFormat="1" ht="10" customHeight="1" x14ac:dyDescent="0.25">
      <c r="B10" s="5" t="s">
        <v>15</v>
      </c>
      <c r="C10" s="24"/>
      <c r="D10" s="30"/>
    </row>
    <row r="11" spans="1:5" s="4" customFormat="1" ht="10" customHeight="1" x14ac:dyDescent="0.25">
      <c r="B11" s="6" t="s">
        <v>17</v>
      </c>
      <c r="C11" s="24"/>
      <c r="D11" s="30">
        <v>22</v>
      </c>
    </row>
    <row r="12" spans="1:5" s="4" customFormat="1" ht="10" customHeight="1" x14ac:dyDescent="0.25">
      <c r="B12" s="6" t="s">
        <v>18</v>
      </c>
      <c r="C12" s="24"/>
      <c r="D12" s="30">
        <v>13</v>
      </c>
    </row>
    <row r="13" spans="1:5" s="4" customFormat="1" ht="10.5" customHeight="1" x14ac:dyDescent="0.25">
      <c r="B13" s="6" t="s">
        <v>19</v>
      </c>
      <c r="C13" s="24"/>
      <c r="D13" s="30">
        <v>11</v>
      </c>
    </row>
    <row r="14" spans="1:5" s="4" customFormat="1" ht="10" customHeight="1" x14ac:dyDescent="0.25">
      <c r="B14" s="5" t="s">
        <v>222</v>
      </c>
      <c r="C14" s="24"/>
      <c r="D14" s="30"/>
    </row>
    <row r="15" spans="1:5" s="4" customFormat="1" ht="10" customHeight="1" x14ac:dyDescent="0.25">
      <c r="B15" s="6" t="s">
        <v>17</v>
      </c>
      <c r="C15" s="24"/>
      <c r="D15" s="30">
        <v>1</v>
      </c>
    </row>
    <row r="16" spans="1:5" s="4" customFormat="1" ht="10" customHeight="1" x14ac:dyDescent="0.25">
      <c r="B16" s="5" t="s">
        <v>14</v>
      </c>
      <c r="C16" s="24"/>
      <c r="D16" s="30">
        <v>2</v>
      </c>
    </row>
    <row r="17" spans="1:4" s="4" customFormat="1" ht="10" customHeight="1" x14ac:dyDescent="0.25">
      <c r="B17" s="5" t="s">
        <v>16</v>
      </c>
      <c r="C17" s="24"/>
      <c r="D17" s="30">
        <v>19</v>
      </c>
    </row>
    <row r="18" spans="1:4" s="4" customFormat="1" ht="10" customHeight="1" x14ac:dyDescent="0.25">
      <c r="B18" s="5" t="s">
        <v>223</v>
      </c>
      <c r="C18" s="24"/>
      <c r="D18" s="30">
        <v>2</v>
      </c>
    </row>
    <row r="19" spans="1:4" s="4" customFormat="1" ht="10" customHeight="1" x14ac:dyDescent="0.25">
      <c r="B19" s="5" t="s">
        <v>97</v>
      </c>
      <c r="C19" s="24"/>
      <c r="D19" s="30"/>
    </row>
    <row r="20" spans="1:4" s="4" customFormat="1" ht="10" customHeight="1" x14ac:dyDescent="0.25">
      <c r="B20" s="5" t="s">
        <v>159</v>
      </c>
      <c r="C20" s="24"/>
      <c r="D20" s="30">
        <v>1</v>
      </c>
    </row>
    <row r="21" spans="1:4" s="4" customFormat="1" ht="10" customHeight="1" x14ac:dyDescent="0.25">
      <c r="A21" s="5"/>
      <c r="B21" s="6" t="s">
        <v>185</v>
      </c>
      <c r="C21" s="24"/>
      <c r="D21" s="30">
        <v>1</v>
      </c>
    </row>
    <row r="22" spans="1:4" s="4" customFormat="1" ht="10" customHeight="1" x14ac:dyDescent="0.25">
      <c r="B22" s="6" t="s">
        <v>170</v>
      </c>
      <c r="C22" s="24"/>
      <c r="D22" s="30">
        <v>45</v>
      </c>
    </row>
    <row r="23" spans="1:4" s="4" customFormat="1" ht="10" customHeight="1" x14ac:dyDescent="0.25">
      <c r="B23" s="5" t="s">
        <v>98</v>
      </c>
      <c r="C23" s="24"/>
      <c r="D23" s="30">
        <v>6</v>
      </c>
    </row>
    <row r="24" spans="1:4" s="4" customFormat="1" ht="9" customHeight="1" x14ac:dyDescent="0.25">
      <c r="B24" s="5"/>
      <c r="C24" s="24"/>
      <c r="D24" s="30"/>
    </row>
    <row r="25" spans="1:4" s="1" customFormat="1" ht="11.25" customHeight="1" x14ac:dyDescent="0.25">
      <c r="A25" s="7"/>
      <c r="B25" s="18" t="s">
        <v>172</v>
      </c>
      <c r="C25" s="25"/>
      <c r="D25" s="31">
        <f>SUM(D9:D23)</f>
        <v>166</v>
      </c>
    </row>
    <row r="26" spans="1:4" s="4" customFormat="1" ht="9" customHeight="1" x14ac:dyDescent="0.25">
      <c r="A26" s="39"/>
      <c r="B26" s="5"/>
      <c r="C26" s="24"/>
      <c r="D26" s="30"/>
    </row>
    <row r="27" spans="1:4" s="4" customFormat="1" ht="11.25" customHeight="1" x14ac:dyDescent="0.25">
      <c r="A27" s="1" t="s">
        <v>2</v>
      </c>
      <c r="B27" s="5"/>
      <c r="C27" s="24"/>
      <c r="D27" s="30"/>
    </row>
    <row r="28" spans="1:4" s="4" customFormat="1" ht="10" customHeight="1" x14ac:dyDescent="0.25">
      <c r="B28" s="5" t="s">
        <v>0</v>
      </c>
      <c r="C28" s="24"/>
      <c r="D28" s="30"/>
    </row>
    <row r="29" spans="1:4" s="4" customFormat="1" ht="10" customHeight="1" x14ac:dyDescent="0.25">
      <c r="B29" s="6" t="s">
        <v>20</v>
      </c>
      <c r="C29" s="24"/>
      <c r="D29" s="30">
        <v>8</v>
      </c>
    </row>
    <row r="30" spans="1:4" s="4" customFormat="1" ht="10" customHeight="1" x14ac:dyDescent="0.25">
      <c r="B30" s="6" t="s">
        <v>21</v>
      </c>
      <c r="C30" s="24"/>
      <c r="D30" s="30">
        <v>41</v>
      </c>
    </row>
    <row r="31" spans="1:4" s="4" customFormat="1" ht="10" customHeight="1" x14ac:dyDescent="0.25">
      <c r="B31" s="6" t="s">
        <v>22</v>
      </c>
      <c r="C31" s="24"/>
      <c r="D31" s="30">
        <v>11</v>
      </c>
    </row>
    <row r="32" spans="1:4" s="4" customFormat="1" ht="10" customHeight="1" x14ac:dyDescent="0.25">
      <c r="B32" s="6" t="s">
        <v>131</v>
      </c>
      <c r="C32" s="24"/>
      <c r="D32" s="30">
        <v>3</v>
      </c>
    </row>
    <row r="33" spans="1:4" s="4" customFormat="1" ht="10" customHeight="1" x14ac:dyDescent="0.25">
      <c r="B33" s="5" t="s">
        <v>230</v>
      </c>
      <c r="C33" s="24"/>
      <c r="D33" s="30"/>
    </row>
    <row r="34" spans="1:4" s="4" customFormat="1" ht="10" customHeight="1" x14ac:dyDescent="0.25">
      <c r="B34" s="6" t="s">
        <v>131</v>
      </c>
      <c r="C34" s="24"/>
      <c r="D34" s="30">
        <v>1</v>
      </c>
    </row>
    <row r="35" spans="1:4" s="4" customFormat="1" ht="9" customHeight="1" x14ac:dyDescent="0.25">
      <c r="B35" s="5"/>
      <c r="C35" s="24"/>
      <c r="D35" s="30"/>
    </row>
    <row r="36" spans="1:4" s="1" customFormat="1" ht="11.25" customHeight="1" x14ac:dyDescent="0.25">
      <c r="A36" s="7"/>
      <c r="B36" s="18" t="s">
        <v>172</v>
      </c>
      <c r="C36" s="25"/>
      <c r="D36" s="31">
        <f>SUM(D29:D34)</f>
        <v>64</v>
      </c>
    </row>
    <row r="37" spans="1:4" s="4" customFormat="1" ht="9" customHeight="1" x14ac:dyDescent="0.25">
      <c r="A37" s="39"/>
      <c r="B37" s="5"/>
      <c r="C37" s="24"/>
      <c r="D37" s="30"/>
    </row>
    <row r="38" spans="1:4" s="4" customFormat="1" ht="11.25" customHeight="1" x14ac:dyDescent="0.25">
      <c r="A38" s="1" t="s">
        <v>3</v>
      </c>
      <c r="B38" s="5"/>
      <c r="C38" s="24"/>
      <c r="D38" s="30"/>
    </row>
    <row r="39" spans="1:4" s="4" customFormat="1" ht="10.4" customHeight="1" x14ac:dyDescent="0.25">
      <c r="A39" s="5"/>
      <c r="B39" s="5" t="s">
        <v>161</v>
      </c>
      <c r="C39" s="24"/>
      <c r="D39" s="30">
        <v>96</v>
      </c>
    </row>
    <row r="40" spans="1:4" s="4" customFormat="1" ht="10.4" customHeight="1" x14ac:dyDescent="0.25">
      <c r="A40" s="5"/>
      <c r="B40" s="5" t="s">
        <v>224</v>
      </c>
      <c r="C40" s="24"/>
      <c r="D40" s="30">
        <v>1</v>
      </c>
    </row>
    <row r="41" spans="1:4" s="4" customFormat="1" ht="9" customHeight="1" x14ac:dyDescent="0.25">
      <c r="B41" s="5"/>
      <c r="C41" s="24"/>
      <c r="D41" s="30"/>
    </row>
    <row r="42" spans="1:4" s="1" customFormat="1" ht="11.25" customHeight="1" x14ac:dyDescent="0.25">
      <c r="B42" s="18" t="s">
        <v>172</v>
      </c>
      <c r="C42" s="25"/>
      <c r="D42" s="31">
        <v>97</v>
      </c>
    </row>
    <row r="43" spans="1:4" s="4" customFormat="1" ht="9" customHeight="1" x14ac:dyDescent="0.25">
      <c r="A43" s="39"/>
      <c r="B43" s="5"/>
      <c r="C43" s="24"/>
      <c r="D43" s="30"/>
    </row>
    <row r="44" spans="1:4" s="4" customFormat="1" ht="11.25" customHeight="1" x14ac:dyDescent="0.25">
      <c r="A44" s="1" t="s">
        <v>4</v>
      </c>
      <c r="B44" s="5"/>
      <c r="C44" s="24"/>
      <c r="D44" s="30"/>
    </row>
    <row r="45" spans="1:4" s="4" customFormat="1" ht="10" customHeight="1" x14ac:dyDescent="0.25">
      <c r="B45" s="5" t="s">
        <v>23</v>
      </c>
      <c r="C45" s="24"/>
      <c r="D45" s="30">
        <v>20</v>
      </c>
    </row>
    <row r="46" spans="1:4" s="4" customFormat="1" ht="10" customHeight="1" x14ac:dyDescent="0.25">
      <c r="B46" s="5" t="s">
        <v>24</v>
      </c>
      <c r="C46" s="24"/>
      <c r="D46" s="30">
        <v>21</v>
      </c>
    </row>
    <row r="47" spans="1:4" s="4" customFormat="1" ht="10" customHeight="1" x14ac:dyDescent="0.25">
      <c r="B47" s="5" t="s">
        <v>225</v>
      </c>
      <c r="C47" s="24"/>
      <c r="D47" s="30">
        <v>1</v>
      </c>
    </row>
    <row r="48" spans="1:4" s="4" customFormat="1" ht="9" customHeight="1" x14ac:dyDescent="0.25">
      <c r="B48" s="5"/>
      <c r="C48" s="24"/>
      <c r="D48" s="30"/>
    </row>
    <row r="49" spans="1:4" s="1" customFormat="1" ht="11.25" customHeight="1" x14ac:dyDescent="0.25">
      <c r="A49" s="7"/>
      <c r="B49" s="18" t="s">
        <v>172</v>
      </c>
      <c r="C49" s="25"/>
      <c r="D49" s="31">
        <f>SUM(D45:D47)</f>
        <v>42</v>
      </c>
    </row>
    <row r="50" spans="1:4" s="4" customFormat="1" ht="9" customHeight="1" x14ac:dyDescent="0.25">
      <c r="A50" s="39"/>
      <c r="B50" s="5"/>
      <c r="C50" s="24"/>
      <c r="D50" s="30"/>
    </row>
    <row r="51" spans="1:4" s="4" customFormat="1" ht="11.25" customHeight="1" x14ac:dyDescent="0.25">
      <c r="A51" s="1" t="s">
        <v>5</v>
      </c>
      <c r="B51" s="5"/>
      <c r="C51" s="24"/>
      <c r="D51" s="30"/>
    </row>
    <row r="52" spans="1:4" s="4" customFormat="1" ht="10" customHeight="1" x14ac:dyDescent="0.25">
      <c r="B52" s="5" t="s">
        <v>127</v>
      </c>
      <c r="C52" s="24"/>
      <c r="D52" s="30"/>
    </row>
    <row r="53" spans="1:4" s="4" customFormat="1" ht="10" customHeight="1" x14ac:dyDescent="0.25">
      <c r="B53" s="6" t="s">
        <v>25</v>
      </c>
      <c r="C53" s="24"/>
      <c r="D53" s="30">
        <v>10</v>
      </c>
    </row>
    <row r="54" spans="1:4" s="4" customFormat="1" ht="10" customHeight="1" x14ac:dyDescent="0.25">
      <c r="B54" s="6" t="s">
        <v>26</v>
      </c>
      <c r="C54" s="24"/>
      <c r="D54" s="30">
        <v>9</v>
      </c>
    </row>
    <row r="55" spans="1:4" s="4" customFormat="1" ht="10" customHeight="1" x14ac:dyDescent="0.25">
      <c r="B55" s="6" t="s">
        <v>231</v>
      </c>
      <c r="C55" s="24"/>
      <c r="D55" s="30">
        <v>2</v>
      </c>
    </row>
    <row r="56" spans="1:4" s="4" customFormat="1" ht="10" customHeight="1" x14ac:dyDescent="0.25">
      <c r="B56" s="6" t="s">
        <v>214</v>
      </c>
      <c r="C56" s="24"/>
      <c r="D56" s="30">
        <v>1</v>
      </c>
    </row>
    <row r="57" spans="1:4" s="4" customFormat="1" ht="10" customHeight="1" x14ac:dyDescent="0.25">
      <c r="B57" s="6" t="s">
        <v>27</v>
      </c>
      <c r="C57" s="24"/>
      <c r="D57" s="30">
        <v>5</v>
      </c>
    </row>
    <row r="58" spans="1:4" s="4" customFormat="1" ht="10" customHeight="1" x14ac:dyDescent="0.25">
      <c r="B58" s="6" t="s">
        <v>28</v>
      </c>
      <c r="C58" s="24"/>
      <c r="D58" s="30">
        <v>85</v>
      </c>
    </row>
    <row r="59" spans="1:4" s="4" customFormat="1" ht="10" customHeight="1" x14ac:dyDescent="0.25">
      <c r="B59" s="6" t="s">
        <v>29</v>
      </c>
      <c r="C59" s="24"/>
      <c r="D59" s="30">
        <v>187</v>
      </c>
    </row>
    <row r="60" spans="1:4" s="4" customFormat="1" ht="10" customHeight="1" x14ac:dyDescent="0.25">
      <c r="B60" s="6" t="s">
        <v>211</v>
      </c>
      <c r="C60" s="24"/>
      <c r="D60" s="30">
        <v>29</v>
      </c>
    </row>
    <row r="61" spans="1:4" s="4" customFormat="1" ht="10" customHeight="1" x14ac:dyDescent="0.25">
      <c r="B61" s="6" t="s">
        <v>31</v>
      </c>
      <c r="C61" s="24"/>
      <c r="D61" s="30">
        <v>19</v>
      </c>
    </row>
    <row r="62" spans="1:4" s="4" customFormat="1" ht="10" customHeight="1" x14ac:dyDescent="0.25">
      <c r="B62" s="6" t="s">
        <v>32</v>
      </c>
      <c r="C62" s="24"/>
      <c r="D62" s="30">
        <v>3</v>
      </c>
    </row>
    <row r="63" spans="1:4" s="4" customFormat="1" ht="10" customHeight="1" x14ac:dyDescent="0.25">
      <c r="B63" s="6" t="s">
        <v>33</v>
      </c>
      <c r="C63" s="24"/>
      <c r="D63" s="30">
        <v>3</v>
      </c>
    </row>
    <row r="64" spans="1:4" s="4" customFormat="1" ht="10" customHeight="1" x14ac:dyDescent="0.25">
      <c r="B64" s="6" t="s">
        <v>34</v>
      </c>
      <c r="C64" s="24"/>
      <c r="D64" s="30">
        <v>4</v>
      </c>
    </row>
    <row r="65" spans="1:4" s="5" customFormat="1" ht="10" customHeight="1" x14ac:dyDescent="0.25">
      <c r="B65" s="6" t="s">
        <v>212</v>
      </c>
      <c r="C65" s="24"/>
      <c r="D65" s="30">
        <v>34</v>
      </c>
    </row>
    <row r="66" spans="1:4" s="4" customFormat="1" ht="11.25" customHeight="1" x14ac:dyDescent="0.25">
      <c r="A66" s="1" t="s">
        <v>178</v>
      </c>
      <c r="B66" s="5"/>
      <c r="C66" s="24"/>
      <c r="D66" s="30"/>
    </row>
    <row r="67" spans="1:4" s="4" customFormat="1" ht="10" customHeight="1" x14ac:dyDescent="0.25">
      <c r="B67" s="5" t="s">
        <v>128</v>
      </c>
      <c r="C67" s="24"/>
      <c r="D67" s="30"/>
    </row>
    <row r="68" spans="1:4" s="4" customFormat="1" ht="10" customHeight="1" x14ac:dyDescent="0.25">
      <c r="B68" s="6" t="s">
        <v>36</v>
      </c>
      <c r="C68" s="24"/>
      <c r="D68" s="30">
        <v>9</v>
      </c>
    </row>
    <row r="69" spans="1:4" s="4" customFormat="1" ht="10" customHeight="1" x14ac:dyDescent="0.25">
      <c r="B69" s="6" t="s">
        <v>37</v>
      </c>
      <c r="C69" s="24"/>
      <c r="D69" s="30">
        <v>12</v>
      </c>
    </row>
    <row r="70" spans="1:4" s="4" customFormat="1" ht="10" customHeight="1" x14ac:dyDescent="0.25">
      <c r="B70" s="6" t="s">
        <v>38</v>
      </c>
      <c r="C70" s="24"/>
      <c r="D70" s="30">
        <v>1</v>
      </c>
    </row>
    <row r="71" spans="1:4" s="4" customFormat="1" ht="10" customHeight="1" x14ac:dyDescent="0.25">
      <c r="B71" s="6" t="s">
        <v>39</v>
      </c>
      <c r="C71" s="24"/>
      <c r="D71" s="30">
        <v>7</v>
      </c>
    </row>
    <row r="72" spans="1:4" s="4" customFormat="1" ht="10" customHeight="1" x14ac:dyDescent="0.25">
      <c r="B72" s="6" t="s">
        <v>40</v>
      </c>
      <c r="C72" s="24"/>
      <c r="D72" s="30">
        <v>8</v>
      </c>
    </row>
    <row r="73" spans="1:4" s="4" customFormat="1" ht="10" customHeight="1" x14ac:dyDescent="0.25">
      <c r="B73" s="6" t="s">
        <v>41</v>
      </c>
      <c r="C73" s="24"/>
      <c r="D73" s="30">
        <v>29</v>
      </c>
    </row>
    <row r="74" spans="1:4" s="4" customFormat="1" ht="10" customHeight="1" x14ac:dyDescent="0.25">
      <c r="B74" s="6" t="s">
        <v>42</v>
      </c>
      <c r="C74" s="24"/>
      <c r="D74" s="30">
        <v>123</v>
      </c>
    </row>
    <row r="75" spans="1:4" s="4" customFormat="1" ht="10" customHeight="1" x14ac:dyDescent="0.25">
      <c r="B75" s="6" t="s">
        <v>43</v>
      </c>
      <c r="C75" s="24"/>
      <c r="D75" s="30">
        <v>3</v>
      </c>
    </row>
    <row r="76" spans="1:4" s="4" customFormat="1" ht="10" customHeight="1" x14ac:dyDescent="0.25">
      <c r="B76" s="6" t="s">
        <v>44</v>
      </c>
      <c r="C76" s="24"/>
      <c r="D76" s="30">
        <v>25</v>
      </c>
    </row>
    <row r="77" spans="1:4" s="4" customFormat="1" ht="10" customHeight="1" x14ac:dyDescent="0.25">
      <c r="B77" s="6" t="s">
        <v>45</v>
      </c>
      <c r="C77" s="24"/>
      <c r="D77" s="30">
        <v>2</v>
      </c>
    </row>
    <row r="78" spans="1:4" s="4" customFormat="1" ht="10" customHeight="1" x14ac:dyDescent="0.25">
      <c r="B78" s="6" t="s">
        <v>165</v>
      </c>
      <c r="C78" s="24"/>
      <c r="D78" s="30">
        <v>3</v>
      </c>
    </row>
    <row r="79" spans="1:4" s="4" customFormat="1" ht="10" customHeight="1" x14ac:dyDescent="0.25">
      <c r="A79" s="5"/>
      <c r="B79" s="6" t="s">
        <v>232</v>
      </c>
      <c r="C79" s="24"/>
      <c r="D79" s="30">
        <v>1</v>
      </c>
    </row>
    <row r="80" spans="1:4" s="4" customFormat="1" ht="10" customHeight="1" x14ac:dyDescent="0.25">
      <c r="A80" s="5"/>
      <c r="B80" s="6" t="s">
        <v>132</v>
      </c>
      <c r="C80" s="24"/>
      <c r="D80" s="30">
        <v>6</v>
      </c>
    </row>
    <row r="81" spans="1:4" s="4" customFormat="1" ht="10" customHeight="1" x14ac:dyDescent="0.25">
      <c r="B81" s="6" t="s">
        <v>196</v>
      </c>
      <c r="C81" s="24"/>
      <c r="D81" s="30">
        <v>4</v>
      </c>
    </row>
    <row r="82" spans="1:4" s="4" customFormat="1" ht="10" customHeight="1" x14ac:dyDescent="0.25">
      <c r="B82" s="6" t="s">
        <v>152</v>
      </c>
      <c r="C82" s="24"/>
      <c r="D82" s="30">
        <v>15</v>
      </c>
    </row>
    <row r="83" spans="1:4" s="4" customFormat="1" ht="10" customHeight="1" x14ac:dyDescent="0.25">
      <c r="A83" s="5"/>
      <c r="B83" s="5" t="s">
        <v>137</v>
      </c>
      <c r="C83" s="24"/>
      <c r="D83" s="30"/>
    </row>
    <row r="84" spans="1:4" s="4" customFormat="1" ht="10" customHeight="1" x14ac:dyDescent="0.25">
      <c r="A84" s="5"/>
      <c r="B84" s="6" t="s">
        <v>233</v>
      </c>
      <c r="C84" s="24"/>
      <c r="D84" s="30">
        <v>1</v>
      </c>
    </row>
    <row r="85" spans="1:4" s="4" customFormat="1" ht="10" customHeight="1" x14ac:dyDescent="0.25">
      <c r="A85" s="5"/>
      <c r="B85" s="6" t="s">
        <v>138</v>
      </c>
      <c r="C85" s="24"/>
      <c r="D85" s="30">
        <v>2</v>
      </c>
    </row>
    <row r="86" spans="1:4" s="4" customFormat="1" ht="10" customHeight="1" x14ac:dyDescent="0.25">
      <c r="B86" s="6" t="s">
        <v>234</v>
      </c>
      <c r="C86" s="24"/>
      <c r="D86" s="30">
        <v>1</v>
      </c>
    </row>
    <row r="87" spans="1:4" s="4" customFormat="1" ht="10" customHeight="1" x14ac:dyDescent="0.25">
      <c r="B87" s="6" t="s">
        <v>235</v>
      </c>
      <c r="C87" s="24"/>
      <c r="D87" s="30">
        <v>1</v>
      </c>
    </row>
    <row r="88" spans="1:4" s="4" customFormat="1" ht="10" customHeight="1" x14ac:dyDescent="0.25">
      <c r="B88" s="6" t="s">
        <v>236</v>
      </c>
      <c r="C88" s="24"/>
      <c r="D88" s="30">
        <v>1</v>
      </c>
    </row>
    <row r="89" spans="1:4" s="4" customFormat="1" ht="10" customHeight="1" x14ac:dyDescent="0.25">
      <c r="B89" s="6" t="s">
        <v>237</v>
      </c>
      <c r="C89" s="24"/>
      <c r="D89" s="30">
        <v>1</v>
      </c>
    </row>
    <row r="90" spans="1:4" s="4" customFormat="1" ht="10" customHeight="1" x14ac:dyDescent="0.25">
      <c r="B90" s="6" t="s">
        <v>238</v>
      </c>
      <c r="C90" s="24"/>
      <c r="D90" s="30">
        <v>1</v>
      </c>
    </row>
    <row r="91" spans="1:4" s="4" customFormat="1" ht="10" customHeight="1" x14ac:dyDescent="0.25">
      <c r="B91" s="6" t="s">
        <v>239</v>
      </c>
      <c r="C91" s="24"/>
      <c r="D91" s="30">
        <v>1</v>
      </c>
    </row>
    <row r="92" spans="1:4" s="4" customFormat="1" ht="10" customHeight="1" x14ac:dyDescent="0.25">
      <c r="B92" s="6" t="s">
        <v>240</v>
      </c>
      <c r="C92" s="24"/>
      <c r="D92" s="30">
        <v>1</v>
      </c>
    </row>
    <row r="93" spans="1:4" s="4" customFormat="1" ht="10" customHeight="1" x14ac:dyDescent="0.25">
      <c r="A93" s="5"/>
      <c r="B93" s="5" t="s">
        <v>47</v>
      </c>
      <c r="C93" s="24"/>
      <c r="D93" s="30"/>
    </row>
    <row r="94" spans="1:4" s="4" customFormat="1" ht="10" customHeight="1" x14ac:dyDescent="0.25">
      <c r="B94" s="6" t="s">
        <v>213</v>
      </c>
      <c r="C94" s="24"/>
      <c r="D94" s="30">
        <v>1</v>
      </c>
    </row>
    <row r="95" spans="1:4" s="4" customFormat="1" ht="10" customHeight="1" x14ac:dyDescent="0.25">
      <c r="B95" s="6" t="s">
        <v>25</v>
      </c>
      <c r="C95" s="24"/>
      <c r="D95" s="30">
        <v>3</v>
      </c>
    </row>
    <row r="96" spans="1:4" s="4" customFormat="1" ht="10" customHeight="1" x14ac:dyDescent="0.25">
      <c r="B96" s="6" t="s">
        <v>27</v>
      </c>
      <c r="C96" s="24"/>
      <c r="D96" s="30">
        <v>3</v>
      </c>
    </row>
    <row r="97" spans="1:4" s="4" customFormat="1" ht="10" customHeight="1" x14ac:dyDescent="0.25">
      <c r="B97" s="6" t="s">
        <v>29</v>
      </c>
      <c r="C97" s="24"/>
      <c r="D97" s="30">
        <v>34</v>
      </c>
    </row>
    <row r="98" spans="1:4" s="4" customFormat="1" ht="10" customHeight="1" x14ac:dyDescent="0.25">
      <c r="B98" s="6" t="s">
        <v>30</v>
      </c>
      <c r="C98" s="24"/>
      <c r="D98" s="30">
        <v>7</v>
      </c>
    </row>
    <row r="99" spans="1:4" s="4" customFormat="1" ht="10" customHeight="1" x14ac:dyDescent="0.25">
      <c r="B99" s="6" t="s">
        <v>31</v>
      </c>
      <c r="C99" s="24"/>
      <c r="D99" s="30">
        <v>1</v>
      </c>
    </row>
    <row r="100" spans="1:4" s="4" customFormat="1" ht="10" customHeight="1" x14ac:dyDescent="0.25">
      <c r="B100" s="6" t="s">
        <v>32</v>
      </c>
      <c r="C100" s="24"/>
      <c r="D100" s="30">
        <v>2</v>
      </c>
    </row>
    <row r="101" spans="1:4" s="4" customFormat="1" ht="10" customHeight="1" x14ac:dyDescent="0.25">
      <c r="B101" s="6" t="s">
        <v>34</v>
      </c>
      <c r="C101" s="24"/>
      <c r="D101" s="30">
        <v>8</v>
      </c>
    </row>
    <row r="102" spans="1:4" s="4" customFormat="1" ht="10" customHeight="1" x14ac:dyDescent="0.25">
      <c r="B102" s="6" t="s">
        <v>35</v>
      </c>
      <c r="C102" s="24"/>
      <c r="D102" s="30">
        <v>4</v>
      </c>
    </row>
    <row r="103" spans="1:4" s="4" customFormat="1" ht="10" customHeight="1" x14ac:dyDescent="0.25">
      <c r="B103" s="6" t="s">
        <v>36</v>
      </c>
      <c r="C103" s="24"/>
      <c r="D103" s="30">
        <v>5</v>
      </c>
    </row>
    <row r="104" spans="1:4" s="4" customFormat="1" ht="10" customHeight="1" x14ac:dyDescent="0.25">
      <c r="B104" s="6" t="s">
        <v>37</v>
      </c>
      <c r="C104" s="24"/>
      <c r="D104" s="30">
        <v>18</v>
      </c>
    </row>
    <row r="105" spans="1:4" s="4" customFormat="1" ht="10" customHeight="1" x14ac:dyDescent="0.25">
      <c r="B105" s="6" t="s">
        <v>38</v>
      </c>
      <c r="C105" s="24"/>
      <c r="D105" s="30">
        <v>1</v>
      </c>
    </row>
    <row r="106" spans="1:4" s="4" customFormat="1" ht="10" customHeight="1" x14ac:dyDescent="0.25">
      <c r="B106" s="6" t="s">
        <v>39</v>
      </c>
      <c r="C106" s="24"/>
      <c r="D106" s="30">
        <v>2</v>
      </c>
    </row>
    <row r="107" spans="1:4" s="4" customFormat="1" ht="10" customHeight="1" x14ac:dyDescent="0.25">
      <c r="B107" s="6" t="s">
        <v>41</v>
      </c>
      <c r="C107" s="24"/>
      <c r="D107" s="30">
        <v>7</v>
      </c>
    </row>
    <row r="108" spans="1:4" s="4" customFormat="1" ht="10" customHeight="1" x14ac:dyDescent="0.25">
      <c r="B108" s="6" t="s">
        <v>42</v>
      </c>
      <c r="C108" s="24"/>
      <c r="D108" s="30">
        <v>67</v>
      </c>
    </row>
    <row r="109" spans="1:4" s="4" customFormat="1" ht="10" customHeight="1" x14ac:dyDescent="0.25">
      <c r="B109" s="6" t="s">
        <v>44</v>
      </c>
      <c r="C109" s="24"/>
      <c r="D109" s="30">
        <v>8</v>
      </c>
    </row>
    <row r="110" spans="1:4" s="4" customFormat="1" ht="10" customHeight="1" x14ac:dyDescent="0.25">
      <c r="B110" s="6" t="s">
        <v>165</v>
      </c>
      <c r="C110" s="24"/>
      <c r="D110" s="30">
        <v>1</v>
      </c>
    </row>
    <row r="111" spans="1:4" s="4" customFormat="1" ht="10" customHeight="1" x14ac:dyDescent="0.25">
      <c r="B111" s="6" t="s">
        <v>132</v>
      </c>
      <c r="C111" s="24"/>
      <c r="D111" s="30">
        <v>2</v>
      </c>
    </row>
    <row r="112" spans="1:4" s="4" customFormat="1" ht="10" customHeight="1" x14ac:dyDescent="0.25">
      <c r="A112" s="5"/>
      <c r="B112" s="5" t="s">
        <v>241</v>
      </c>
      <c r="C112" s="24"/>
      <c r="D112" s="30"/>
    </row>
    <row r="113" spans="1:4" s="4" customFormat="1" ht="10" customHeight="1" x14ac:dyDescent="0.25">
      <c r="B113" s="6" t="s">
        <v>242</v>
      </c>
      <c r="C113" s="24"/>
      <c r="D113" s="30">
        <v>1</v>
      </c>
    </row>
    <row r="114" spans="1:4" s="4" customFormat="1" ht="10" customHeight="1" x14ac:dyDescent="0.25">
      <c r="B114" s="6" t="s">
        <v>243</v>
      </c>
      <c r="C114" s="24"/>
      <c r="D114" s="30">
        <v>1</v>
      </c>
    </row>
    <row r="115" spans="1:4" s="4" customFormat="1" ht="10" customHeight="1" x14ac:dyDescent="0.25">
      <c r="A115" s="5"/>
      <c r="B115" s="5" t="s">
        <v>49</v>
      </c>
      <c r="C115" s="24"/>
      <c r="D115" s="30"/>
    </row>
    <row r="116" spans="1:4" s="4" customFormat="1" ht="10" customHeight="1" x14ac:dyDescent="0.25">
      <c r="B116" s="6" t="s">
        <v>244</v>
      </c>
      <c r="C116" s="24"/>
      <c r="D116" s="30">
        <v>1</v>
      </c>
    </row>
    <row r="117" spans="1:4" s="4" customFormat="1" ht="10" customHeight="1" x14ac:dyDescent="0.25">
      <c r="B117" s="6" t="s">
        <v>245</v>
      </c>
      <c r="C117" s="24"/>
      <c r="D117" s="30">
        <v>1</v>
      </c>
    </row>
    <row r="118" spans="1:4" s="4" customFormat="1" ht="10" customHeight="1" x14ac:dyDescent="0.25">
      <c r="B118" s="6" t="s">
        <v>246</v>
      </c>
      <c r="C118" s="24"/>
      <c r="D118" s="30">
        <v>1</v>
      </c>
    </row>
    <row r="119" spans="1:4" s="4" customFormat="1" ht="10" customHeight="1" x14ac:dyDescent="0.25">
      <c r="B119" s="6" t="s">
        <v>247</v>
      </c>
      <c r="C119" s="24"/>
      <c r="D119" s="30">
        <v>1</v>
      </c>
    </row>
    <row r="120" spans="1:4" s="4" customFormat="1" ht="10" customHeight="1" x14ac:dyDescent="0.25">
      <c r="B120" s="6" t="s">
        <v>248</v>
      </c>
      <c r="C120" s="24"/>
      <c r="D120" s="30">
        <v>1</v>
      </c>
    </row>
    <row r="121" spans="1:4" s="4" customFormat="1" ht="10" customHeight="1" x14ac:dyDescent="0.25">
      <c r="B121" s="6" t="s">
        <v>249</v>
      </c>
      <c r="C121" s="24"/>
      <c r="D121" s="30">
        <v>1</v>
      </c>
    </row>
    <row r="122" spans="1:4" s="4" customFormat="1" ht="10" customHeight="1" x14ac:dyDescent="0.25">
      <c r="B122" s="6" t="s">
        <v>250</v>
      </c>
      <c r="C122" s="24"/>
      <c r="D122" s="30">
        <v>1</v>
      </c>
    </row>
    <row r="123" spans="1:4" s="4" customFormat="1" ht="10" customHeight="1" x14ac:dyDescent="0.25">
      <c r="B123" s="6" t="s">
        <v>251</v>
      </c>
      <c r="C123" s="24"/>
      <c r="D123" s="30">
        <v>1</v>
      </c>
    </row>
    <row r="124" spans="1:4" s="4" customFormat="1" ht="10" customHeight="1" x14ac:dyDescent="0.25">
      <c r="A124" s="5"/>
      <c r="B124" s="5" t="s">
        <v>48</v>
      </c>
      <c r="C124" s="24"/>
      <c r="D124" s="30"/>
    </row>
    <row r="125" spans="1:4" s="4" customFormat="1" ht="10" customHeight="1" x14ac:dyDescent="0.25">
      <c r="B125" s="6" t="s">
        <v>25</v>
      </c>
      <c r="C125" s="24"/>
      <c r="D125" s="30">
        <v>3</v>
      </c>
    </row>
    <row r="126" spans="1:4" s="4" customFormat="1" ht="10" customHeight="1" x14ac:dyDescent="0.25">
      <c r="B126" s="6" t="s">
        <v>28</v>
      </c>
      <c r="C126" s="24"/>
      <c r="D126" s="30">
        <v>4</v>
      </c>
    </row>
    <row r="127" spans="1:4" s="4" customFormat="1" ht="10" customHeight="1" x14ac:dyDescent="0.25">
      <c r="B127" s="6" t="s">
        <v>29</v>
      </c>
      <c r="C127" s="24"/>
      <c r="D127" s="30">
        <v>3</v>
      </c>
    </row>
    <row r="128" spans="1:4" s="4" customFormat="1" ht="10" customHeight="1" x14ac:dyDescent="0.25">
      <c r="B128" s="6" t="s">
        <v>30</v>
      </c>
      <c r="C128" s="24"/>
      <c r="D128" s="30">
        <v>2</v>
      </c>
    </row>
    <row r="129" spans="1:4" s="4" customFormat="1" ht="10" customHeight="1" x14ac:dyDescent="0.25">
      <c r="B129" s="6" t="s">
        <v>35</v>
      </c>
      <c r="C129" s="24"/>
      <c r="D129" s="30">
        <v>6</v>
      </c>
    </row>
    <row r="130" spans="1:4" s="4" customFormat="1" ht="11.25" customHeight="1" x14ac:dyDescent="0.25">
      <c r="A130" s="1" t="s">
        <v>178</v>
      </c>
      <c r="B130" s="5"/>
      <c r="C130" s="24"/>
      <c r="D130" s="30"/>
    </row>
    <row r="131" spans="1:4" s="4" customFormat="1" ht="10" customHeight="1" x14ac:dyDescent="0.25">
      <c r="B131" s="5" t="s">
        <v>261</v>
      </c>
      <c r="C131" s="24"/>
      <c r="D131" s="30"/>
    </row>
    <row r="132" spans="1:4" s="4" customFormat="1" ht="10" customHeight="1" x14ac:dyDescent="0.25">
      <c r="B132" s="6" t="s">
        <v>40</v>
      </c>
      <c r="C132" s="24"/>
      <c r="D132" s="30">
        <v>3</v>
      </c>
    </row>
    <row r="133" spans="1:4" s="4" customFormat="1" ht="10" customHeight="1" x14ac:dyDescent="0.25">
      <c r="B133" s="6" t="s">
        <v>41</v>
      </c>
      <c r="C133" s="24"/>
      <c r="D133" s="30">
        <v>11</v>
      </c>
    </row>
    <row r="134" spans="1:4" s="4" customFormat="1" ht="10" customHeight="1" x14ac:dyDescent="0.25">
      <c r="B134" s="6" t="s">
        <v>42</v>
      </c>
      <c r="C134" s="24"/>
      <c r="D134" s="30">
        <v>30</v>
      </c>
    </row>
    <row r="135" spans="1:4" s="4" customFormat="1" ht="10" customHeight="1" x14ac:dyDescent="0.25">
      <c r="B135" s="6" t="s">
        <v>43</v>
      </c>
      <c r="C135" s="24"/>
      <c r="D135" s="30">
        <v>3</v>
      </c>
    </row>
    <row r="136" spans="1:4" s="4" customFormat="1" ht="10" customHeight="1" x14ac:dyDescent="0.25">
      <c r="B136" s="6" t="s">
        <v>44</v>
      </c>
      <c r="C136" s="24"/>
      <c r="D136" s="30">
        <v>9</v>
      </c>
    </row>
    <row r="137" spans="1:4" s="4" customFormat="1" ht="11.25" customHeight="1" x14ac:dyDescent="0.25">
      <c r="A137" s="5"/>
      <c r="B137" s="5" t="s">
        <v>210</v>
      </c>
      <c r="C137" s="24"/>
      <c r="D137" s="30">
        <v>6</v>
      </c>
    </row>
    <row r="138" spans="1:4" s="4" customFormat="1" ht="12" customHeight="1" x14ac:dyDescent="0.25">
      <c r="A138" s="5"/>
      <c r="B138" s="5" t="s">
        <v>267</v>
      </c>
      <c r="C138" s="24"/>
      <c r="D138" s="30"/>
    </row>
    <row r="139" spans="1:4" s="4" customFormat="1" ht="11.25" customHeight="1" x14ac:dyDescent="0.25">
      <c r="A139" s="5"/>
      <c r="B139" s="6" t="s">
        <v>29</v>
      </c>
      <c r="C139" s="24"/>
      <c r="D139" s="30">
        <v>1</v>
      </c>
    </row>
    <row r="140" spans="1:4" s="4" customFormat="1" ht="11.25" customHeight="1" x14ac:dyDescent="0.25">
      <c r="A140" s="5"/>
      <c r="B140" s="6" t="s">
        <v>30</v>
      </c>
      <c r="C140" s="24"/>
      <c r="D140" s="30">
        <v>5</v>
      </c>
    </row>
    <row r="141" spans="1:4" s="4" customFormat="1" ht="12" customHeight="1" x14ac:dyDescent="0.25">
      <c r="B141" s="6" t="s">
        <v>221</v>
      </c>
      <c r="C141" s="24"/>
      <c r="D141" s="30">
        <v>9</v>
      </c>
    </row>
    <row r="142" spans="1:4" s="4" customFormat="1" ht="12" customHeight="1" x14ac:dyDescent="0.25">
      <c r="B142" s="6" t="s">
        <v>215</v>
      </c>
      <c r="C142" s="24"/>
      <c r="D142" s="30">
        <v>8</v>
      </c>
    </row>
    <row r="143" spans="1:4" s="4" customFormat="1" ht="11.25" customHeight="1" x14ac:dyDescent="0.25">
      <c r="B143" s="6" t="s">
        <v>186</v>
      </c>
      <c r="C143" s="24"/>
      <c r="D143" s="30">
        <v>2</v>
      </c>
    </row>
    <row r="144" spans="1:4" s="4" customFormat="1" ht="10" customHeight="1" x14ac:dyDescent="0.25">
      <c r="B144" s="6" t="s">
        <v>35</v>
      </c>
      <c r="C144" s="24"/>
      <c r="D144" s="30">
        <v>15</v>
      </c>
    </row>
    <row r="145" spans="1:4" s="4" customFormat="1" ht="10" customHeight="1" x14ac:dyDescent="0.25">
      <c r="B145" s="6" t="s">
        <v>38</v>
      </c>
      <c r="C145" s="24"/>
      <c r="D145" s="30">
        <v>1</v>
      </c>
    </row>
    <row r="146" spans="1:4" s="4" customFormat="1" ht="10" customHeight="1" x14ac:dyDescent="0.25">
      <c r="B146" s="6" t="s">
        <v>41</v>
      </c>
      <c r="C146" s="24"/>
      <c r="D146" s="30">
        <v>2</v>
      </c>
    </row>
    <row r="147" spans="1:4" s="4" customFormat="1" ht="10" customHeight="1" x14ac:dyDescent="0.25">
      <c r="B147" s="6" t="s">
        <v>42</v>
      </c>
      <c r="C147" s="24"/>
      <c r="D147" s="30">
        <v>16</v>
      </c>
    </row>
    <row r="148" spans="1:4" s="4" customFormat="1" ht="10" customHeight="1" x14ac:dyDescent="0.25">
      <c r="A148" s="5"/>
      <c r="B148" s="6" t="s">
        <v>45</v>
      </c>
      <c r="C148" s="24"/>
      <c r="D148" s="30">
        <v>3</v>
      </c>
    </row>
    <row r="149" spans="1:4" s="4" customFormat="1" ht="10" customHeight="1" x14ac:dyDescent="0.25">
      <c r="A149" s="5"/>
      <c r="B149" s="6" t="s">
        <v>46</v>
      </c>
      <c r="C149" s="24"/>
      <c r="D149" s="30">
        <v>1</v>
      </c>
    </row>
    <row r="150" spans="1:4" s="4" customFormat="1" ht="10" customHeight="1" x14ac:dyDescent="0.25">
      <c r="A150" s="5"/>
      <c r="B150" s="5" t="s">
        <v>50</v>
      </c>
      <c r="C150" s="24"/>
      <c r="D150" s="30">
        <v>10</v>
      </c>
    </row>
    <row r="151" spans="1:4" s="4" customFormat="1" ht="9" customHeight="1" x14ac:dyDescent="0.25">
      <c r="B151" s="5"/>
      <c r="C151" s="24"/>
      <c r="D151" s="30"/>
    </row>
    <row r="152" spans="1:4" s="1" customFormat="1" ht="11.25" customHeight="1" x14ac:dyDescent="0.25">
      <c r="B152" s="18" t="s">
        <v>172</v>
      </c>
      <c r="C152" s="26"/>
      <c r="D152" s="32">
        <f>SUM(D53:D150)</f>
        <v>986</v>
      </c>
    </row>
    <row r="153" spans="1:4" s="4" customFormat="1" ht="9" customHeight="1" x14ac:dyDescent="0.25">
      <c r="A153" s="39"/>
      <c r="B153" s="5"/>
      <c r="C153" s="24"/>
      <c r="D153" s="30"/>
    </row>
    <row r="154" spans="1:4" s="4" customFormat="1" ht="11.25" customHeight="1" x14ac:dyDescent="0.25">
      <c r="A154" s="1" t="s">
        <v>7</v>
      </c>
      <c r="B154" s="5"/>
      <c r="C154" s="24"/>
      <c r="D154" s="30"/>
    </row>
    <row r="155" spans="1:4" s="4" customFormat="1" ht="11.25" customHeight="1" x14ac:dyDescent="0.25">
      <c r="A155" s="5"/>
      <c r="B155" s="5" t="s">
        <v>51</v>
      </c>
      <c r="C155" s="24"/>
      <c r="D155" s="30"/>
    </row>
    <row r="156" spans="1:4" s="4" customFormat="1" ht="10" customHeight="1" x14ac:dyDescent="0.25">
      <c r="B156" s="6" t="s">
        <v>147</v>
      </c>
      <c r="C156" s="24"/>
      <c r="D156" s="30">
        <v>10</v>
      </c>
    </row>
    <row r="157" spans="1:4" s="4" customFormat="1" ht="10" customHeight="1" x14ac:dyDescent="0.25">
      <c r="B157" s="6" t="s">
        <v>216</v>
      </c>
      <c r="C157" s="24"/>
      <c r="D157" s="30">
        <v>2</v>
      </c>
    </row>
    <row r="158" spans="1:4" s="4" customFormat="1" ht="10" customHeight="1" x14ac:dyDescent="0.25">
      <c r="B158" s="6" t="s">
        <v>217</v>
      </c>
      <c r="C158" s="24"/>
      <c r="D158" s="30">
        <v>4</v>
      </c>
    </row>
    <row r="159" spans="1:4" s="4" customFormat="1" ht="9.75" customHeight="1" x14ac:dyDescent="0.25">
      <c r="B159" s="6" t="s">
        <v>252</v>
      </c>
      <c r="C159" s="24"/>
      <c r="D159" s="30">
        <v>2</v>
      </c>
    </row>
    <row r="160" spans="1:4" s="4" customFormat="1" ht="10" customHeight="1" x14ac:dyDescent="0.25">
      <c r="B160" s="6" t="s">
        <v>52</v>
      </c>
      <c r="C160" s="24"/>
      <c r="D160" s="30">
        <v>1</v>
      </c>
    </row>
    <row r="161" spans="1:4" s="4" customFormat="1" ht="10" customHeight="1" x14ac:dyDescent="0.25">
      <c r="B161" s="6" t="s">
        <v>154</v>
      </c>
      <c r="C161" s="24"/>
      <c r="D161" s="30">
        <v>1</v>
      </c>
    </row>
    <row r="162" spans="1:4" s="4" customFormat="1" ht="10" customHeight="1" x14ac:dyDescent="0.25">
      <c r="B162" s="6" t="s">
        <v>46</v>
      </c>
      <c r="C162" s="24"/>
      <c r="D162" s="30">
        <v>1</v>
      </c>
    </row>
    <row r="163" spans="1:4" s="4" customFormat="1" ht="10" customHeight="1" x14ac:dyDescent="0.25">
      <c r="B163" s="5" t="s">
        <v>53</v>
      </c>
      <c r="C163" s="24"/>
      <c r="D163" s="30"/>
    </row>
    <row r="164" spans="1:4" s="4" customFormat="1" ht="10" customHeight="1" x14ac:dyDescent="0.25">
      <c r="A164" s="5"/>
      <c r="B164" s="6" t="s">
        <v>218</v>
      </c>
      <c r="C164" s="24"/>
      <c r="D164" s="30"/>
    </row>
    <row r="165" spans="1:4" s="4" customFormat="1" ht="10" customHeight="1" x14ac:dyDescent="0.25">
      <c r="B165" s="6" t="s">
        <v>55</v>
      </c>
      <c r="C165" s="24"/>
      <c r="D165" s="30">
        <v>1</v>
      </c>
    </row>
    <row r="166" spans="1:4" s="4" customFormat="1" ht="10" customHeight="1" x14ac:dyDescent="0.25">
      <c r="B166" s="5" t="s">
        <v>53</v>
      </c>
      <c r="C166" s="24"/>
      <c r="D166" s="30"/>
    </row>
    <row r="167" spans="1:4" s="4" customFormat="1" ht="10" customHeight="1" x14ac:dyDescent="0.25">
      <c r="A167" s="5"/>
      <c r="B167" s="6" t="s">
        <v>253</v>
      </c>
      <c r="C167" s="24"/>
      <c r="D167" s="30"/>
    </row>
    <row r="168" spans="1:4" s="4" customFormat="1" ht="10" customHeight="1" x14ac:dyDescent="0.25">
      <c r="B168" s="6" t="s">
        <v>148</v>
      </c>
      <c r="C168" s="24"/>
      <c r="D168" s="30">
        <v>1</v>
      </c>
    </row>
    <row r="169" spans="1:4" s="4" customFormat="1" ht="10" customHeight="1" x14ac:dyDescent="0.25">
      <c r="B169" s="6" t="s">
        <v>59</v>
      </c>
      <c r="C169" s="24"/>
      <c r="D169" s="30">
        <v>1</v>
      </c>
    </row>
    <row r="170" spans="1:4" s="4" customFormat="1" ht="10" customHeight="1" x14ac:dyDescent="0.25">
      <c r="A170" s="5"/>
      <c r="B170" s="6" t="s">
        <v>184</v>
      </c>
      <c r="C170" s="24"/>
      <c r="D170" s="30"/>
    </row>
    <row r="171" spans="1:4" s="4" customFormat="1" ht="10" customHeight="1" x14ac:dyDescent="0.25">
      <c r="B171" s="6" t="s">
        <v>254</v>
      </c>
      <c r="C171" s="24"/>
      <c r="D171" s="30">
        <v>1</v>
      </c>
    </row>
    <row r="172" spans="1:4" s="4" customFormat="1" ht="10" customHeight="1" x14ac:dyDescent="0.25">
      <c r="B172" s="6" t="s">
        <v>56</v>
      </c>
      <c r="C172" s="24"/>
      <c r="D172" s="30">
        <v>7</v>
      </c>
    </row>
    <row r="173" spans="1:4" s="4" customFormat="1" ht="10" customHeight="1" x14ac:dyDescent="0.25">
      <c r="B173" s="6" t="s">
        <v>58</v>
      </c>
      <c r="C173" s="24"/>
      <c r="D173" s="30">
        <v>3</v>
      </c>
    </row>
    <row r="174" spans="1:4" s="4" customFormat="1" ht="10" customHeight="1" x14ac:dyDescent="0.25">
      <c r="B174" s="6" t="s">
        <v>148</v>
      </c>
      <c r="C174" s="24"/>
      <c r="D174" s="30">
        <v>2</v>
      </c>
    </row>
    <row r="175" spans="1:4" s="4" customFormat="1" ht="10" customHeight="1" x14ac:dyDescent="0.25">
      <c r="B175" s="6" t="s">
        <v>59</v>
      </c>
      <c r="C175" s="24"/>
      <c r="D175" s="30">
        <v>2</v>
      </c>
    </row>
    <row r="176" spans="1:4" s="4" customFormat="1" ht="10" customHeight="1" x14ac:dyDescent="0.25">
      <c r="B176" s="6" t="s">
        <v>55</v>
      </c>
      <c r="C176" s="24"/>
      <c r="D176" s="30">
        <v>7</v>
      </c>
    </row>
    <row r="177" spans="1:4" s="4" customFormat="1" ht="10" customHeight="1" x14ac:dyDescent="0.25">
      <c r="A177" s="5"/>
      <c r="B177" s="6" t="s">
        <v>188</v>
      </c>
      <c r="C177" s="24"/>
      <c r="D177" s="30"/>
    </row>
    <row r="178" spans="1:4" s="4" customFormat="1" ht="10" customHeight="1" x14ac:dyDescent="0.25">
      <c r="B178" s="6" t="s">
        <v>148</v>
      </c>
      <c r="C178" s="24"/>
      <c r="D178" s="30">
        <v>1</v>
      </c>
    </row>
    <row r="179" spans="1:4" s="4" customFormat="1" ht="10" customHeight="1" x14ac:dyDescent="0.25">
      <c r="B179" s="6" t="s">
        <v>54</v>
      </c>
      <c r="C179" s="24"/>
      <c r="D179" s="30">
        <v>1</v>
      </c>
    </row>
    <row r="180" spans="1:4" s="4" customFormat="1" ht="10" customHeight="1" x14ac:dyDescent="0.25">
      <c r="B180" s="6" t="s">
        <v>55</v>
      </c>
      <c r="C180" s="24"/>
      <c r="D180" s="30">
        <v>1</v>
      </c>
    </row>
    <row r="181" spans="1:4" s="4" customFormat="1" ht="10" customHeight="1" x14ac:dyDescent="0.25">
      <c r="A181" s="5"/>
      <c r="B181" s="6" t="s">
        <v>149</v>
      </c>
      <c r="C181" s="24"/>
      <c r="D181" s="30"/>
    </row>
    <row r="182" spans="1:4" s="4" customFormat="1" ht="10" customHeight="1" x14ac:dyDescent="0.25">
      <c r="B182" s="6" t="s">
        <v>56</v>
      </c>
      <c r="C182" s="24"/>
      <c r="D182" s="30">
        <v>81</v>
      </c>
    </row>
    <row r="183" spans="1:4" s="4" customFormat="1" ht="10" customHeight="1" x14ac:dyDescent="0.25">
      <c r="B183" s="6" t="s">
        <v>134</v>
      </c>
      <c r="C183" s="24"/>
      <c r="D183" s="30">
        <v>17</v>
      </c>
    </row>
    <row r="184" spans="1:4" s="4" customFormat="1" ht="10" customHeight="1" x14ac:dyDescent="0.25">
      <c r="B184" s="6" t="s">
        <v>57</v>
      </c>
      <c r="C184" s="24"/>
      <c r="D184" s="30">
        <v>8</v>
      </c>
    </row>
    <row r="185" spans="1:4" s="4" customFormat="1" ht="10" customHeight="1" x14ac:dyDescent="0.25">
      <c r="B185" s="6" t="s">
        <v>58</v>
      </c>
      <c r="C185" s="24"/>
      <c r="D185" s="30">
        <v>60</v>
      </c>
    </row>
    <row r="186" spans="1:4" s="4" customFormat="1" ht="10" customHeight="1" x14ac:dyDescent="0.25">
      <c r="B186" s="6" t="s">
        <v>60</v>
      </c>
      <c r="C186" s="24"/>
      <c r="D186" s="30">
        <v>1</v>
      </c>
    </row>
    <row r="187" spans="1:4" s="4" customFormat="1" ht="10" customHeight="1" x14ac:dyDescent="0.25">
      <c r="B187" s="6" t="s">
        <v>148</v>
      </c>
      <c r="C187" s="24"/>
      <c r="D187" s="30">
        <v>21</v>
      </c>
    </row>
    <row r="188" spans="1:4" s="4" customFormat="1" ht="10" customHeight="1" x14ac:dyDescent="0.25">
      <c r="B188" s="6" t="s">
        <v>54</v>
      </c>
      <c r="C188" s="24"/>
      <c r="D188" s="30">
        <v>6</v>
      </c>
    </row>
    <row r="189" spans="1:4" s="4" customFormat="1" ht="10" customHeight="1" x14ac:dyDescent="0.25">
      <c r="A189" s="5"/>
      <c r="B189" s="6" t="s">
        <v>177</v>
      </c>
      <c r="C189" s="24"/>
      <c r="D189" s="30">
        <v>2</v>
      </c>
    </row>
    <row r="190" spans="1:4" s="4" customFormat="1" ht="10" customHeight="1" x14ac:dyDescent="0.25">
      <c r="B190" s="6" t="s">
        <v>59</v>
      </c>
      <c r="C190" s="24"/>
      <c r="D190" s="30">
        <v>32</v>
      </c>
    </row>
    <row r="191" spans="1:4" s="4" customFormat="1" ht="11.25" customHeight="1" x14ac:dyDescent="0.25">
      <c r="A191" s="1" t="s">
        <v>262</v>
      </c>
      <c r="B191" s="5"/>
      <c r="C191" s="24"/>
      <c r="D191" s="30"/>
    </row>
    <row r="192" spans="1:4" s="4" customFormat="1" ht="10" customHeight="1" x14ac:dyDescent="0.25">
      <c r="B192" s="5" t="s">
        <v>263</v>
      </c>
      <c r="C192" s="24"/>
      <c r="D192" s="30"/>
    </row>
    <row r="193" spans="1:4" s="4" customFormat="1" ht="10" customHeight="1" x14ac:dyDescent="0.25">
      <c r="B193" s="6" t="s">
        <v>133</v>
      </c>
      <c r="C193" s="24"/>
      <c r="D193" s="30">
        <v>11</v>
      </c>
    </row>
    <row r="194" spans="1:4" s="4" customFormat="1" ht="10" customHeight="1" x14ac:dyDescent="0.25">
      <c r="B194" s="6" t="s">
        <v>55</v>
      </c>
      <c r="C194" s="24"/>
      <c r="D194" s="30">
        <v>43</v>
      </c>
    </row>
    <row r="195" spans="1:4" s="4" customFormat="1" ht="10" customHeight="1" x14ac:dyDescent="0.25">
      <c r="A195" s="5"/>
      <c r="B195" s="6" t="s">
        <v>162</v>
      </c>
      <c r="C195" s="24"/>
      <c r="D195" s="30"/>
    </row>
    <row r="196" spans="1:4" s="4" customFormat="1" ht="10" customHeight="1" x14ac:dyDescent="0.25">
      <c r="B196" s="5" t="s">
        <v>56</v>
      </c>
      <c r="C196" s="24"/>
      <c r="D196" s="30">
        <v>39</v>
      </c>
    </row>
    <row r="197" spans="1:4" s="4" customFormat="1" ht="10" customHeight="1" x14ac:dyDescent="0.25">
      <c r="B197" s="6" t="s">
        <v>134</v>
      </c>
      <c r="C197" s="24"/>
      <c r="D197" s="30">
        <v>14</v>
      </c>
    </row>
    <row r="198" spans="1:4" s="4" customFormat="1" ht="10" customHeight="1" x14ac:dyDescent="0.25">
      <c r="B198" s="6" t="s">
        <v>57</v>
      </c>
      <c r="C198" s="24"/>
      <c r="D198" s="30">
        <v>1</v>
      </c>
    </row>
    <row r="199" spans="1:4" s="4" customFormat="1" ht="10" customHeight="1" x14ac:dyDescent="0.25">
      <c r="B199" s="5" t="s">
        <v>58</v>
      </c>
      <c r="C199" s="24"/>
      <c r="D199" s="30">
        <v>15</v>
      </c>
    </row>
    <row r="200" spans="1:4" s="4" customFormat="1" ht="10" customHeight="1" x14ac:dyDescent="0.25">
      <c r="B200" s="5" t="s">
        <v>148</v>
      </c>
      <c r="C200" s="24"/>
      <c r="D200" s="30">
        <v>3</v>
      </c>
    </row>
    <row r="201" spans="1:4" s="4" customFormat="1" ht="10" customHeight="1" x14ac:dyDescent="0.25">
      <c r="B201" s="6" t="s">
        <v>59</v>
      </c>
      <c r="C201" s="24"/>
      <c r="D201" s="30">
        <v>6</v>
      </c>
    </row>
    <row r="202" spans="1:4" s="4" customFormat="1" ht="10" customHeight="1" x14ac:dyDescent="0.25">
      <c r="B202" s="6" t="s">
        <v>133</v>
      </c>
      <c r="C202" s="24"/>
      <c r="D202" s="30">
        <v>2</v>
      </c>
    </row>
    <row r="203" spans="1:4" s="4" customFormat="1" ht="10" customHeight="1" x14ac:dyDescent="0.25">
      <c r="B203" s="5" t="s">
        <v>55</v>
      </c>
      <c r="C203" s="24"/>
      <c r="D203" s="30">
        <v>13</v>
      </c>
    </row>
    <row r="204" spans="1:4" s="4" customFormat="1" ht="9" customHeight="1" x14ac:dyDescent="0.25">
      <c r="B204" s="5"/>
      <c r="C204" s="24"/>
      <c r="D204" s="30"/>
    </row>
    <row r="205" spans="1:4" s="1" customFormat="1" ht="11.25" customHeight="1" x14ac:dyDescent="0.25">
      <c r="B205" s="18" t="s">
        <v>172</v>
      </c>
      <c r="C205" s="25"/>
      <c r="D205" s="31">
        <f>SUM(D156:D203)</f>
        <v>424</v>
      </c>
    </row>
    <row r="206" spans="1:4" s="1" customFormat="1" ht="3" customHeight="1" x14ac:dyDescent="0.25">
      <c r="B206" s="18"/>
      <c r="C206" s="24"/>
      <c r="D206" s="30"/>
    </row>
    <row r="207" spans="1:4" s="4" customFormat="1" ht="12.65" customHeight="1" x14ac:dyDescent="0.25">
      <c r="A207" s="1" t="s">
        <v>226</v>
      </c>
      <c r="B207" s="5"/>
      <c r="C207" s="24"/>
      <c r="D207" s="30"/>
    </row>
    <row r="208" spans="1:4" s="4" customFormat="1" ht="10" customHeight="1" x14ac:dyDescent="0.25">
      <c r="A208" s="1"/>
      <c r="B208" s="5" t="s">
        <v>64</v>
      </c>
      <c r="C208" s="24"/>
      <c r="D208" s="30"/>
    </row>
    <row r="209" spans="1:4" s="4" customFormat="1" ht="10" customHeight="1" x14ac:dyDescent="0.25">
      <c r="A209" s="5"/>
      <c r="B209" s="6" t="s">
        <v>65</v>
      </c>
      <c r="C209" s="24"/>
      <c r="D209" s="30"/>
    </row>
    <row r="210" spans="1:4" s="4" customFormat="1" ht="10" customHeight="1" x14ac:dyDescent="0.25">
      <c r="B210" s="6" t="s">
        <v>66</v>
      </c>
      <c r="C210" s="24"/>
      <c r="D210" s="30">
        <v>5</v>
      </c>
    </row>
    <row r="211" spans="1:4" s="4" customFormat="1" ht="10" customHeight="1" x14ac:dyDescent="0.25">
      <c r="B211" s="6" t="s">
        <v>67</v>
      </c>
      <c r="C211" s="24"/>
      <c r="D211" s="30">
        <v>3</v>
      </c>
    </row>
    <row r="212" spans="1:4" s="4" customFormat="1" ht="10" customHeight="1" x14ac:dyDescent="0.25">
      <c r="B212" s="6" t="s">
        <v>68</v>
      </c>
      <c r="C212" s="24"/>
      <c r="D212" s="30">
        <v>4</v>
      </c>
    </row>
    <row r="213" spans="1:4" s="4" customFormat="1" ht="10" customHeight="1" x14ac:dyDescent="0.25">
      <c r="B213" s="6" t="s">
        <v>69</v>
      </c>
      <c r="C213" s="24"/>
      <c r="D213" s="30">
        <v>6</v>
      </c>
    </row>
    <row r="214" spans="1:4" s="4" customFormat="1" ht="10" customHeight="1" x14ac:dyDescent="0.25">
      <c r="B214" s="6" t="s">
        <v>255</v>
      </c>
      <c r="C214" s="24"/>
      <c r="D214" s="30">
        <v>2</v>
      </c>
    </row>
    <row r="215" spans="1:4" s="4" customFormat="1" ht="10" customHeight="1" x14ac:dyDescent="0.25">
      <c r="B215" s="6" t="s">
        <v>70</v>
      </c>
      <c r="C215" s="24"/>
      <c r="D215" s="30">
        <v>2</v>
      </c>
    </row>
    <row r="216" spans="1:4" s="4" customFormat="1" ht="10" customHeight="1" x14ac:dyDescent="0.25">
      <c r="B216" s="6" t="s">
        <v>144</v>
      </c>
      <c r="C216" s="24"/>
      <c r="D216" s="30">
        <v>1</v>
      </c>
    </row>
    <row r="217" spans="1:4" s="4" customFormat="1" ht="10" customHeight="1" x14ac:dyDescent="0.25">
      <c r="B217" s="6" t="s">
        <v>175</v>
      </c>
      <c r="C217" s="24"/>
      <c r="D217" s="30">
        <v>1</v>
      </c>
    </row>
    <row r="218" spans="1:4" s="4" customFormat="1" ht="10" customHeight="1" x14ac:dyDescent="0.25">
      <c r="A218" s="5"/>
      <c r="B218" s="6" t="s">
        <v>73</v>
      </c>
      <c r="C218" s="24"/>
      <c r="D218" s="30"/>
    </row>
    <row r="219" spans="1:4" s="4" customFormat="1" ht="10" customHeight="1" x14ac:dyDescent="0.25">
      <c r="A219" s="5"/>
      <c r="B219" s="6" t="s">
        <v>197</v>
      </c>
      <c r="C219" s="24"/>
      <c r="D219" s="30">
        <v>1</v>
      </c>
    </row>
    <row r="220" spans="1:4" s="4" customFormat="1" ht="10" customHeight="1" x14ac:dyDescent="0.25">
      <c r="B220" s="6" t="s">
        <v>66</v>
      </c>
      <c r="C220" s="24"/>
      <c r="D220" s="30">
        <v>5</v>
      </c>
    </row>
    <row r="221" spans="1:4" s="4" customFormat="1" ht="10" customHeight="1" x14ac:dyDescent="0.25">
      <c r="B221" s="6" t="s">
        <v>67</v>
      </c>
      <c r="C221" s="24"/>
      <c r="D221" s="30">
        <v>3</v>
      </c>
    </row>
    <row r="222" spans="1:4" s="4" customFormat="1" ht="10" customHeight="1" x14ac:dyDescent="0.25">
      <c r="B222" s="6" t="s">
        <v>272</v>
      </c>
      <c r="C222" s="24"/>
      <c r="D222" s="30">
        <v>1</v>
      </c>
    </row>
    <row r="223" spans="1:4" s="4" customFormat="1" ht="10" customHeight="1" x14ac:dyDescent="0.25">
      <c r="B223" s="6" t="s">
        <v>68</v>
      </c>
      <c r="C223" s="24"/>
      <c r="D223" s="30">
        <v>6</v>
      </c>
    </row>
    <row r="224" spans="1:4" s="4" customFormat="1" ht="10" customHeight="1" x14ac:dyDescent="0.25">
      <c r="B224" s="6" t="s">
        <v>69</v>
      </c>
      <c r="C224" s="24"/>
      <c r="D224" s="30">
        <v>1</v>
      </c>
    </row>
    <row r="225" spans="1:4" s="4" customFormat="1" ht="10" customHeight="1" x14ac:dyDescent="0.25">
      <c r="B225" s="6" t="s">
        <v>70</v>
      </c>
      <c r="C225" s="24"/>
      <c r="D225" s="30">
        <v>2</v>
      </c>
    </row>
    <row r="226" spans="1:4" s="4" customFormat="1" ht="10" customHeight="1" x14ac:dyDescent="0.25">
      <c r="B226" s="6" t="s">
        <v>71</v>
      </c>
      <c r="C226" s="24"/>
      <c r="D226" s="30">
        <v>2</v>
      </c>
    </row>
    <row r="227" spans="1:4" s="4" customFormat="1" ht="10" customHeight="1" x14ac:dyDescent="0.25">
      <c r="B227" s="6" t="s">
        <v>175</v>
      </c>
      <c r="C227" s="24"/>
      <c r="D227" s="30">
        <v>1</v>
      </c>
    </row>
    <row r="228" spans="1:4" s="4" customFormat="1" ht="10" customHeight="1" x14ac:dyDescent="0.25">
      <c r="B228" s="6" t="s">
        <v>72</v>
      </c>
      <c r="C228" s="24"/>
      <c r="D228" s="30">
        <v>2</v>
      </c>
    </row>
    <row r="229" spans="1:4" s="4" customFormat="1" ht="10" customHeight="1" x14ac:dyDescent="0.25">
      <c r="A229" s="5"/>
      <c r="B229" s="6" t="s">
        <v>74</v>
      </c>
      <c r="C229" s="24"/>
      <c r="D229" s="30">
        <v>5</v>
      </c>
    </row>
    <row r="230" spans="1:4" s="4" customFormat="1" ht="10" customHeight="1" x14ac:dyDescent="0.25">
      <c r="A230" s="5"/>
      <c r="B230" s="6" t="s">
        <v>75</v>
      </c>
      <c r="C230" s="24"/>
      <c r="D230" s="30"/>
    </row>
    <row r="231" spans="1:4" s="4" customFormat="1" ht="10" customHeight="1" x14ac:dyDescent="0.25">
      <c r="B231" s="6" t="s">
        <v>197</v>
      </c>
      <c r="C231" s="24"/>
      <c r="D231" s="30">
        <v>7</v>
      </c>
    </row>
    <row r="232" spans="1:4" s="4" customFormat="1" ht="10" customHeight="1" x14ac:dyDescent="0.25">
      <c r="B232" s="6" t="s">
        <v>76</v>
      </c>
      <c r="C232" s="24"/>
      <c r="D232" s="30">
        <v>15</v>
      </c>
    </row>
    <row r="233" spans="1:4" s="4" customFormat="1" ht="10" customHeight="1" x14ac:dyDescent="0.25">
      <c r="B233" s="6" t="s">
        <v>256</v>
      </c>
      <c r="C233" s="24"/>
      <c r="D233" s="30">
        <v>1</v>
      </c>
    </row>
    <row r="234" spans="1:4" s="4" customFormat="1" ht="10" customHeight="1" x14ac:dyDescent="0.25">
      <c r="B234" s="6" t="s">
        <v>66</v>
      </c>
      <c r="C234" s="24"/>
      <c r="D234" s="30">
        <v>12</v>
      </c>
    </row>
    <row r="235" spans="1:4" s="4" customFormat="1" ht="10" customHeight="1" x14ac:dyDescent="0.25">
      <c r="B235" s="6" t="s">
        <v>272</v>
      </c>
      <c r="C235" s="24"/>
      <c r="D235" s="30">
        <v>7</v>
      </c>
    </row>
    <row r="236" spans="1:4" s="4" customFormat="1" ht="10" customHeight="1" x14ac:dyDescent="0.25">
      <c r="B236" s="6" t="s">
        <v>68</v>
      </c>
      <c r="C236" s="24"/>
      <c r="D236" s="30">
        <v>4</v>
      </c>
    </row>
    <row r="237" spans="1:4" s="4" customFormat="1" ht="10" customHeight="1" x14ac:dyDescent="0.25">
      <c r="B237" s="6" t="s">
        <v>69</v>
      </c>
      <c r="C237" s="24"/>
      <c r="D237" s="30">
        <v>3</v>
      </c>
    </row>
    <row r="238" spans="1:4" s="4" customFormat="1" ht="10" customHeight="1" x14ac:dyDescent="0.25">
      <c r="B238" s="6" t="s">
        <v>70</v>
      </c>
      <c r="C238" s="24"/>
      <c r="D238" s="30">
        <v>8</v>
      </c>
    </row>
    <row r="239" spans="1:4" s="4" customFormat="1" ht="10" customHeight="1" x14ac:dyDescent="0.25">
      <c r="B239" s="6" t="s">
        <v>71</v>
      </c>
      <c r="C239" s="24"/>
      <c r="D239" s="30">
        <v>7</v>
      </c>
    </row>
    <row r="240" spans="1:4" s="4" customFormat="1" ht="10" customHeight="1" x14ac:dyDescent="0.25">
      <c r="B240" s="6" t="s">
        <v>144</v>
      </c>
      <c r="C240" s="24"/>
      <c r="D240" s="30">
        <v>5</v>
      </c>
    </row>
    <row r="241" spans="1:4" s="4" customFormat="1" ht="10" customHeight="1" x14ac:dyDescent="0.25">
      <c r="B241" s="6" t="s">
        <v>175</v>
      </c>
      <c r="C241" s="24"/>
      <c r="D241" s="30">
        <v>3</v>
      </c>
    </row>
    <row r="242" spans="1:4" s="4" customFormat="1" ht="10" customHeight="1" x14ac:dyDescent="0.25">
      <c r="B242" s="6" t="s">
        <v>72</v>
      </c>
      <c r="C242" s="24"/>
      <c r="D242" s="30">
        <v>12</v>
      </c>
    </row>
    <row r="243" spans="1:4" s="4" customFormat="1" ht="10" customHeight="1" x14ac:dyDescent="0.25">
      <c r="B243" s="6" t="s">
        <v>219</v>
      </c>
      <c r="C243" s="24"/>
      <c r="D243" s="30">
        <v>1</v>
      </c>
    </row>
    <row r="244" spans="1:4" s="4" customFormat="1" ht="10" customHeight="1" x14ac:dyDescent="0.25">
      <c r="B244" s="6" t="s">
        <v>202</v>
      </c>
      <c r="C244" s="24"/>
      <c r="D244" s="30">
        <v>1</v>
      </c>
    </row>
    <row r="245" spans="1:4" s="5" customFormat="1" ht="11.25" customHeight="1" x14ac:dyDescent="0.25">
      <c r="B245" s="5" t="s">
        <v>171</v>
      </c>
      <c r="C245" s="24"/>
      <c r="D245" s="30"/>
    </row>
    <row r="246" spans="1:4" s="4" customFormat="1" ht="11.25" customHeight="1" x14ac:dyDescent="0.25">
      <c r="B246" s="6" t="s">
        <v>166</v>
      </c>
      <c r="C246" s="5"/>
      <c r="D246" s="33"/>
    </row>
    <row r="247" spans="1:4" s="4" customFormat="1" ht="12" x14ac:dyDescent="0.25">
      <c r="A247" s="5"/>
      <c r="B247" s="8" t="s">
        <v>268</v>
      </c>
      <c r="C247" s="24"/>
      <c r="D247" s="30">
        <v>2</v>
      </c>
    </row>
    <row r="248" spans="1:4" s="4" customFormat="1" ht="11.25" customHeight="1" x14ac:dyDescent="0.25">
      <c r="B248" s="8" t="s">
        <v>176</v>
      </c>
      <c r="C248" s="24"/>
      <c r="D248" s="30">
        <v>11</v>
      </c>
    </row>
    <row r="249" spans="1:4" s="4" customFormat="1" ht="10" customHeight="1" x14ac:dyDescent="0.25">
      <c r="B249" s="6" t="s">
        <v>68</v>
      </c>
      <c r="C249" s="24"/>
      <c r="D249" s="30">
        <v>1</v>
      </c>
    </row>
    <row r="250" spans="1:4" s="4" customFormat="1" ht="10" customHeight="1" x14ac:dyDescent="0.25">
      <c r="B250" s="6" t="s">
        <v>69</v>
      </c>
      <c r="C250" s="24"/>
      <c r="D250" s="30">
        <v>2</v>
      </c>
    </row>
    <row r="251" spans="1:4" s="4" customFormat="1" ht="10" customHeight="1" x14ac:dyDescent="0.25">
      <c r="A251" s="5"/>
      <c r="B251" s="6" t="s">
        <v>70</v>
      </c>
      <c r="C251" s="24"/>
      <c r="D251" s="30">
        <v>4</v>
      </c>
    </row>
    <row r="252" spans="1:4" s="4" customFormat="1" ht="10" customHeight="1" x14ac:dyDescent="0.25">
      <c r="A252" s="5"/>
      <c r="B252" s="6" t="s">
        <v>72</v>
      </c>
      <c r="C252" s="24"/>
      <c r="D252" s="30">
        <v>1</v>
      </c>
    </row>
    <row r="253" spans="1:4" s="4" customFormat="1" ht="10" customHeight="1" x14ac:dyDescent="0.25">
      <c r="A253" s="5"/>
      <c r="B253" s="6" t="s">
        <v>257</v>
      </c>
      <c r="C253" s="24"/>
      <c r="D253" s="30">
        <v>1</v>
      </c>
    </row>
    <row r="254" spans="1:4" s="4" customFormat="1" ht="12.65" customHeight="1" x14ac:dyDescent="0.25">
      <c r="A254" s="1" t="s">
        <v>275</v>
      </c>
      <c r="B254" s="5"/>
      <c r="C254" s="24"/>
      <c r="D254" s="30"/>
    </row>
    <row r="255" spans="1:4" s="4" customFormat="1" ht="10" customHeight="1" x14ac:dyDescent="0.25">
      <c r="B255" s="6" t="s">
        <v>167</v>
      </c>
      <c r="C255" s="24"/>
      <c r="D255" s="30"/>
    </row>
    <row r="256" spans="1:4" s="4" customFormat="1" ht="10" customHeight="1" x14ac:dyDescent="0.25">
      <c r="B256" s="8" t="s">
        <v>66</v>
      </c>
      <c r="C256" s="24"/>
      <c r="D256" s="30">
        <v>5</v>
      </c>
    </row>
    <row r="257" spans="1:4" s="4" customFormat="1" ht="10" customHeight="1" x14ac:dyDescent="0.25">
      <c r="B257" s="8" t="s">
        <v>220</v>
      </c>
      <c r="C257" s="24"/>
      <c r="D257" s="30">
        <v>1</v>
      </c>
    </row>
    <row r="258" spans="1:4" s="4" customFormat="1" ht="11.25" customHeight="1" x14ac:dyDescent="0.25">
      <c r="A258" s="5"/>
      <c r="B258" s="6" t="s">
        <v>176</v>
      </c>
      <c r="C258" s="24"/>
      <c r="D258" s="30">
        <v>10</v>
      </c>
    </row>
    <row r="259" spans="1:4" s="4" customFormat="1" ht="10" customHeight="1" x14ac:dyDescent="0.25">
      <c r="A259" s="5"/>
      <c r="B259" s="6" t="s">
        <v>68</v>
      </c>
      <c r="C259" s="24"/>
      <c r="D259" s="30">
        <v>2</v>
      </c>
    </row>
    <row r="260" spans="1:4" s="4" customFormat="1" ht="10" customHeight="1" x14ac:dyDescent="0.25">
      <c r="A260" s="5"/>
      <c r="B260" s="6" t="s">
        <v>70</v>
      </c>
      <c r="C260" s="24"/>
      <c r="D260" s="30">
        <v>2</v>
      </c>
    </row>
    <row r="261" spans="1:4" s="4" customFormat="1" ht="10" customHeight="1" x14ac:dyDescent="0.25">
      <c r="A261" s="5"/>
      <c r="B261" s="6" t="s">
        <v>71</v>
      </c>
      <c r="C261" s="24"/>
      <c r="D261" s="30">
        <v>3</v>
      </c>
    </row>
    <row r="262" spans="1:4" s="4" customFormat="1" ht="10" customHeight="1" x14ac:dyDescent="0.25">
      <c r="A262" s="5"/>
      <c r="B262" s="6" t="s">
        <v>72</v>
      </c>
      <c r="C262" s="24"/>
      <c r="D262" s="30">
        <v>6</v>
      </c>
    </row>
    <row r="263" spans="1:4" s="4" customFormat="1" ht="11.25" customHeight="1" x14ac:dyDescent="0.25">
      <c r="B263" s="5" t="s">
        <v>77</v>
      </c>
      <c r="C263" s="24"/>
      <c r="D263" s="30">
        <v>16</v>
      </c>
    </row>
    <row r="264" spans="1:4" s="4" customFormat="1" ht="10.4" customHeight="1" x14ac:dyDescent="0.25">
      <c r="B264" s="5" t="s">
        <v>12</v>
      </c>
      <c r="C264" s="24"/>
      <c r="D264" s="30">
        <v>121</v>
      </c>
    </row>
    <row r="265" spans="1:4" s="4" customFormat="1" ht="9" customHeight="1" x14ac:dyDescent="0.25">
      <c r="A265" s="5"/>
      <c r="B265" s="5"/>
      <c r="C265" s="24"/>
      <c r="D265" s="30"/>
    </row>
    <row r="266" spans="1:4" s="1" customFormat="1" ht="11.25" customHeight="1" x14ac:dyDescent="0.25">
      <c r="B266" s="18" t="s">
        <v>172</v>
      </c>
      <c r="C266" s="25"/>
      <c r="D266" s="31">
        <f>SUM(D210:D264)</f>
        <v>327</v>
      </c>
    </row>
    <row r="267" spans="1:4" s="1" customFormat="1" ht="3" customHeight="1" x14ac:dyDescent="0.25">
      <c r="B267" s="18"/>
      <c r="C267" s="25"/>
      <c r="D267" s="31"/>
    </row>
    <row r="268" spans="1:4" s="4" customFormat="1" ht="12.65" customHeight="1" x14ac:dyDescent="0.25">
      <c r="A268" s="1" t="s">
        <v>277</v>
      </c>
      <c r="B268" s="5"/>
      <c r="C268" s="24"/>
      <c r="D268" s="30"/>
    </row>
    <row r="269" spans="1:4" s="4" customFormat="1" ht="10" customHeight="1" x14ac:dyDescent="0.25">
      <c r="B269" s="5" t="s">
        <v>78</v>
      </c>
      <c r="C269" s="24"/>
      <c r="D269" s="30">
        <v>26</v>
      </c>
    </row>
    <row r="270" spans="1:4" s="4" customFormat="1" ht="10" customHeight="1" x14ac:dyDescent="0.25">
      <c r="B270" s="5" t="s">
        <v>168</v>
      </c>
      <c r="C270" s="24"/>
      <c r="D270" s="30">
        <v>6</v>
      </c>
    </row>
    <row r="271" spans="1:4" s="4" customFormat="1" ht="10" customHeight="1" x14ac:dyDescent="0.25">
      <c r="B271" s="5" t="s">
        <v>79</v>
      </c>
      <c r="C271" s="24"/>
      <c r="D271" s="30">
        <v>44</v>
      </c>
    </row>
    <row r="272" spans="1:4" s="4" customFormat="1" ht="10" customHeight="1" x14ac:dyDescent="0.25">
      <c r="B272" s="5" t="s">
        <v>80</v>
      </c>
      <c r="C272" s="24"/>
      <c r="D272" s="30">
        <v>23</v>
      </c>
    </row>
    <row r="273" spans="1:4" s="4" customFormat="1" ht="10" customHeight="1" x14ac:dyDescent="0.25">
      <c r="B273" s="5" t="s">
        <v>81</v>
      </c>
      <c r="C273" s="24"/>
      <c r="D273" s="30">
        <v>20</v>
      </c>
    </row>
    <row r="274" spans="1:4" s="4" customFormat="1" ht="10" customHeight="1" x14ac:dyDescent="0.25">
      <c r="B274" s="5" t="s">
        <v>204</v>
      </c>
      <c r="C274" s="24"/>
      <c r="D274" s="30">
        <v>7</v>
      </c>
    </row>
    <row r="275" spans="1:4" s="4" customFormat="1" ht="10" customHeight="1" x14ac:dyDescent="0.25">
      <c r="B275" s="5" t="s">
        <v>82</v>
      </c>
      <c r="C275" s="24"/>
      <c r="D275" s="30">
        <v>42</v>
      </c>
    </row>
    <row r="276" spans="1:4" s="4" customFormat="1" ht="10" customHeight="1" x14ac:dyDescent="0.25">
      <c r="B276" s="5" t="s">
        <v>203</v>
      </c>
      <c r="C276" s="24"/>
      <c r="D276" s="30">
        <v>10</v>
      </c>
    </row>
    <row r="277" spans="1:4" s="4" customFormat="1" ht="10" customHeight="1" x14ac:dyDescent="0.25">
      <c r="B277" s="5" t="s">
        <v>83</v>
      </c>
      <c r="C277" s="24"/>
      <c r="D277" s="30">
        <v>74</v>
      </c>
    </row>
    <row r="278" spans="1:4" s="4" customFormat="1" ht="10" customHeight="1" x14ac:dyDescent="0.25">
      <c r="B278" s="5" t="s">
        <v>84</v>
      </c>
      <c r="C278" s="24"/>
      <c r="D278" s="30">
        <v>49</v>
      </c>
    </row>
    <row r="279" spans="1:4" s="4" customFormat="1" ht="10" customHeight="1" x14ac:dyDescent="0.25">
      <c r="B279" s="5" t="s">
        <v>139</v>
      </c>
      <c r="C279" s="24"/>
      <c r="D279" s="30">
        <v>13</v>
      </c>
    </row>
    <row r="280" spans="1:4" s="4" customFormat="1" ht="9" customHeight="1" x14ac:dyDescent="0.25">
      <c r="B280" s="5"/>
      <c r="C280" s="24"/>
      <c r="D280" s="30"/>
    </row>
    <row r="281" spans="1:4" s="1" customFormat="1" ht="11.25" customHeight="1" x14ac:dyDescent="0.25">
      <c r="A281" s="7"/>
      <c r="B281" s="18" t="s">
        <v>172</v>
      </c>
      <c r="C281" s="25"/>
      <c r="D281" s="31">
        <f>SUM(D269:D279)</f>
        <v>314</v>
      </c>
    </row>
    <row r="282" spans="1:4" s="4" customFormat="1" ht="9" customHeight="1" x14ac:dyDescent="0.25">
      <c r="A282" s="9"/>
      <c r="B282" s="5"/>
      <c r="C282" s="24"/>
      <c r="D282" s="30"/>
    </row>
    <row r="283" spans="1:4" s="4" customFormat="1" ht="11.25" customHeight="1" x14ac:dyDescent="0.25">
      <c r="A283" s="1" t="s">
        <v>163</v>
      </c>
      <c r="B283" s="5"/>
      <c r="C283" s="24"/>
      <c r="D283" s="30"/>
    </row>
    <row r="284" spans="1:4" s="4" customFormat="1" ht="10" customHeight="1" x14ac:dyDescent="0.25">
      <c r="B284" s="5" t="s">
        <v>85</v>
      </c>
      <c r="C284" s="24"/>
      <c r="D284" s="30">
        <v>19</v>
      </c>
    </row>
    <row r="285" spans="1:4" s="4" customFormat="1" ht="10" customHeight="1" x14ac:dyDescent="0.25">
      <c r="B285" s="5" t="s">
        <v>86</v>
      </c>
      <c r="C285" s="24"/>
      <c r="D285" s="30">
        <v>2</v>
      </c>
    </row>
    <row r="286" spans="1:4" s="4" customFormat="1" ht="10" customHeight="1" x14ac:dyDescent="0.25">
      <c r="B286" s="5" t="s">
        <v>156</v>
      </c>
      <c r="C286" s="24"/>
      <c r="D286" s="30">
        <v>4</v>
      </c>
    </row>
    <row r="287" spans="1:4" s="4" customFormat="1" ht="10" customHeight="1" x14ac:dyDescent="0.25">
      <c r="B287" s="5" t="s">
        <v>87</v>
      </c>
      <c r="C287" s="24"/>
      <c r="D287" s="30">
        <v>7</v>
      </c>
    </row>
    <row r="288" spans="1:4" s="4" customFormat="1" ht="10" customHeight="1" x14ac:dyDescent="0.25">
      <c r="B288" s="5" t="s">
        <v>88</v>
      </c>
      <c r="C288" s="24"/>
      <c r="D288" s="30">
        <v>15</v>
      </c>
    </row>
    <row r="289" spans="1:4" s="4" customFormat="1" ht="10" customHeight="1" x14ac:dyDescent="0.25">
      <c r="B289" s="5" t="s">
        <v>89</v>
      </c>
      <c r="C289" s="24"/>
      <c r="D289" s="30">
        <v>5</v>
      </c>
    </row>
    <row r="290" spans="1:4" s="4" customFormat="1" ht="10" customHeight="1" x14ac:dyDescent="0.25">
      <c r="B290" s="5" t="s">
        <v>129</v>
      </c>
      <c r="C290" s="24"/>
      <c r="D290" s="30">
        <v>10</v>
      </c>
    </row>
    <row r="291" spans="1:4" s="4" customFormat="1" ht="10" customHeight="1" x14ac:dyDescent="0.25">
      <c r="B291" s="5" t="s">
        <v>187</v>
      </c>
      <c r="C291" s="24"/>
      <c r="D291" s="30">
        <v>5</v>
      </c>
    </row>
    <row r="292" spans="1:4" s="4" customFormat="1" ht="10" customHeight="1" x14ac:dyDescent="0.25">
      <c r="B292" s="5" t="s">
        <v>91</v>
      </c>
      <c r="C292" s="24"/>
      <c r="D292" s="30">
        <v>4</v>
      </c>
    </row>
    <row r="293" spans="1:4" s="4" customFormat="1" ht="10" customHeight="1" x14ac:dyDescent="0.25">
      <c r="B293" s="5" t="s">
        <v>90</v>
      </c>
      <c r="C293" s="24"/>
      <c r="D293" s="30">
        <v>24</v>
      </c>
    </row>
    <row r="294" spans="1:4" s="4" customFormat="1" ht="10" customHeight="1" x14ac:dyDescent="0.25">
      <c r="B294" s="5" t="s">
        <v>92</v>
      </c>
      <c r="C294" s="24"/>
      <c r="D294" s="30">
        <v>5</v>
      </c>
    </row>
    <row r="295" spans="1:4" s="4" customFormat="1" ht="10" customHeight="1" x14ac:dyDescent="0.25">
      <c r="B295" s="5" t="s">
        <v>93</v>
      </c>
      <c r="C295" s="24"/>
      <c r="D295" s="30">
        <v>4</v>
      </c>
    </row>
    <row r="296" spans="1:4" s="4" customFormat="1" ht="10" customHeight="1" x14ac:dyDescent="0.25">
      <c r="B296" s="5" t="s">
        <v>95</v>
      </c>
      <c r="C296" s="24"/>
      <c r="D296" s="30"/>
    </row>
    <row r="297" spans="1:4" s="4" customFormat="1" ht="10" customHeight="1" x14ac:dyDescent="0.25">
      <c r="B297" s="6" t="s">
        <v>94</v>
      </c>
      <c r="C297" s="24"/>
      <c r="D297" s="30">
        <v>3</v>
      </c>
    </row>
    <row r="298" spans="1:4" s="4" customFormat="1" ht="10" customHeight="1" x14ac:dyDescent="0.25">
      <c r="B298" s="5" t="s">
        <v>158</v>
      </c>
      <c r="C298" s="24"/>
      <c r="D298" s="30"/>
    </row>
    <row r="299" spans="1:4" s="4" customFormat="1" ht="10" customHeight="1" x14ac:dyDescent="0.25">
      <c r="B299" s="6" t="s">
        <v>94</v>
      </c>
      <c r="C299" s="24"/>
      <c r="D299" s="30">
        <v>7</v>
      </c>
    </row>
    <row r="300" spans="1:4" s="4" customFormat="1" ht="10" customHeight="1" x14ac:dyDescent="0.25">
      <c r="B300" s="6" t="s">
        <v>205</v>
      </c>
      <c r="C300" s="24"/>
      <c r="D300" s="30">
        <v>2</v>
      </c>
    </row>
    <row r="301" spans="1:4" s="4" customFormat="1" ht="10" customHeight="1" x14ac:dyDescent="0.25">
      <c r="B301" s="5" t="s">
        <v>140</v>
      </c>
      <c r="C301" s="24"/>
      <c r="D301" s="30">
        <v>4</v>
      </c>
    </row>
    <row r="302" spans="1:4" s="4" customFormat="1" ht="10" customHeight="1" x14ac:dyDescent="0.25">
      <c r="B302" s="5" t="s">
        <v>227</v>
      </c>
      <c r="C302" s="24"/>
      <c r="D302" s="30">
        <v>1</v>
      </c>
    </row>
    <row r="303" spans="1:4" s="4" customFormat="1" ht="9" customHeight="1" x14ac:dyDescent="0.25">
      <c r="B303" s="5"/>
      <c r="C303" s="24"/>
      <c r="D303" s="30"/>
    </row>
    <row r="304" spans="1:4" s="1" customFormat="1" ht="11.25" customHeight="1" x14ac:dyDescent="0.25">
      <c r="A304" s="7"/>
      <c r="B304" s="18" t="s">
        <v>172</v>
      </c>
      <c r="C304" s="25"/>
      <c r="D304" s="31">
        <f>SUM(D284:D302)</f>
        <v>121</v>
      </c>
    </row>
    <row r="305" spans="1:4" s="4" customFormat="1" ht="11.25" customHeight="1" x14ac:dyDescent="0.25">
      <c r="A305" s="39"/>
      <c r="B305" s="5"/>
      <c r="C305" s="24"/>
      <c r="D305" s="30"/>
    </row>
    <row r="306" spans="1:4" s="4" customFormat="1" ht="12" customHeight="1" x14ac:dyDescent="0.25">
      <c r="A306" s="1" t="s">
        <v>209</v>
      </c>
      <c r="B306" s="5"/>
      <c r="C306" s="24"/>
      <c r="D306" s="30"/>
    </row>
    <row r="307" spans="1:4" s="4" customFormat="1" ht="10.3" x14ac:dyDescent="0.25">
      <c r="A307" s="7"/>
      <c r="B307" s="5" t="s">
        <v>191</v>
      </c>
      <c r="C307" s="24"/>
      <c r="D307" s="30">
        <v>19</v>
      </c>
    </row>
    <row r="308" spans="1:4" s="4" customFormat="1" ht="10.3" x14ac:dyDescent="0.25">
      <c r="A308" s="5"/>
      <c r="B308" s="5" t="s">
        <v>192</v>
      </c>
      <c r="C308" s="24"/>
      <c r="D308" s="30">
        <v>8</v>
      </c>
    </row>
    <row r="309" spans="1:4" s="4" customFormat="1" ht="10" customHeight="1" x14ac:dyDescent="0.25">
      <c r="A309" s="14"/>
      <c r="B309" s="5"/>
      <c r="C309" s="24"/>
      <c r="D309" s="30"/>
    </row>
    <row r="310" spans="1:4" s="1" customFormat="1" ht="11.25" customHeight="1" x14ac:dyDescent="0.25">
      <c r="A310" s="7"/>
      <c r="B310" s="18" t="s">
        <v>179</v>
      </c>
      <c r="C310" s="25"/>
      <c r="D310" s="31">
        <f>SUM(D307:D308)</f>
        <v>27</v>
      </c>
    </row>
    <row r="311" spans="1:4" s="1" customFormat="1" ht="12.55" customHeight="1" x14ac:dyDescent="0.25">
      <c r="A311" s="7" t="s">
        <v>276</v>
      </c>
      <c r="B311" s="18"/>
      <c r="C311" s="25"/>
      <c r="D311" s="31"/>
    </row>
    <row r="312" spans="1:4" s="4" customFormat="1" ht="12.35" customHeight="1" x14ac:dyDescent="0.25">
      <c r="A312" s="10" t="s">
        <v>180</v>
      </c>
      <c r="B312" s="5"/>
      <c r="C312" s="24"/>
      <c r="D312" s="30"/>
    </row>
    <row r="313" spans="1:4" s="4" customFormat="1" ht="10" customHeight="1" x14ac:dyDescent="0.25">
      <c r="B313" s="5" t="s">
        <v>206</v>
      </c>
      <c r="C313" s="24"/>
      <c r="D313" s="30">
        <v>4</v>
      </c>
    </row>
    <row r="314" spans="1:4" s="4" customFormat="1" ht="10" customHeight="1" x14ac:dyDescent="0.25">
      <c r="B314" s="5" t="s">
        <v>96</v>
      </c>
      <c r="C314" s="24"/>
      <c r="D314" s="30">
        <v>25</v>
      </c>
    </row>
    <row r="315" spans="1:4" s="4" customFormat="1" ht="9" customHeight="1" x14ac:dyDescent="0.25">
      <c r="B315" s="5"/>
      <c r="C315" s="24"/>
      <c r="D315" s="30"/>
    </row>
    <row r="316" spans="1:4" s="1" customFormat="1" ht="11.25" customHeight="1" x14ac:dyDescent="0.25">
      <c r="B316" s="18" t="s">
        <v>174</v>
      </c>
      <c r="C316" s="25"/>
      <c r="D316" s="31">
        <v>29</v>
      </c>
    </row>
    <row r="317" spans="1:4" s="4" customFormat="1" ht="9" customHeight="1" x14ac:dyDescent="0.25">
      <c r="A317" s="39"/>
      <c r="B317" s="5"/>
      <c r="C317" s="24"/>
      <c r="D317" s="30"/>
    </row>
    <row r="318" spans="1:4" s="4" customFormat="1" ht="12.65" customHeight="1" x14ac:dyDescent="0.25">
      <c r="A318" s="10" t="s">
        <v>264</v>
      </c>
      <c r="B318" s="5"/>
      <c r="C318" s="24"/>
      <c r="D318" s="30"/>
    </row>
    <row r="319" spans="1:4" s="4" customFormat="1" ht="10" customHeight="1" x14ac:dyDescent="0.25">
      <c r="B319" s="5" t="s">
        <v>61</v>
      </c>
      <c r="C319" s="24"/>
      <c r="D319" s="30">
        <v>9</v>
      </c>
    </row>
    <row r="320" spans="1:4" s="4" customFormat="1" ht="10" customHeight="1" x14ac:dyDescent="0.25">
      <c r="B320" s="5" t="s">
        <v>62</v>
      </c>
      <c r="C320" s="24"/>
      <c r="D320" s="30">
        <v>28</v>
      </c>
    </row>
    <row r="321" spans="1:4" s="4" customFormat="1" ht="10" customHeight="1" x14ac:dyDescent="0.25">
      <c r="B321" s="5" t="s">
        <v>63</v>
      </c>
      <c r="C321" s="24"/>
      <c r="D321" s="30">
        <v>6</v>
      </c>
    </row>
    <row r="322" spans="1:4" s="4" customFormat="1" ht="9" customHeight="1" x14ac:dyDescent="0.25">
      <c r="B322" s="5"/>
      <c r="C322" s="24"/>
      <c r="D322" s="30"/>
    </row>
    <row r="323" spans="1:4" s="1" customFormat="1" ht="11.25" customHeight="1" x14ac:dyDescent="0.25">
      <c r="B323" s="18" t="s">
        <v>174</v>
      </c>
      <c r="C323" s="25"/>
      <c r="D323" s="31">
        <f>SUM(D319:D321)</f>
        <v>43</v>
      </c>
    </row>
    <row r="324" spans="1:4" s="4" customFormat="1" ht="11.25" customHeight="1" x14ac:dyDescent="0.25">
      <c r="A324" s="9"/>
      <c r="B324" s="5"/>
      <c r="C324" s="24"/>
      <c r="D324" s="30"/>
    </row>
    <row r="325" spans="1:4" s="4" customFormat="1" ht="12" customHeight="1" x14ac:dyDescent="0.25">
      <c r="A325" s="10" t="s">
        <v>208</v>
      </c>
      <c r="B325" s="5"/>
      <c r="C325" s="24"/>
      <c r="D325" s="30"/>
    </row>
    <row r="326" spans="1:4" s="4" customFormat="1" ht="10.3" x14ac:dyDescent="0.25">
      <c r="A326" s="5"/>
      <c r="B326" s="5" t="s">
        <v>193</v>
      </c>
      <c r="C326" s="24"/>
      <c r="D326" s="30">
        <v>38</v>
      </c>
    </row>
    <row r="327" spans="1:4" s="4" customFormat="1" ht="10.3" x14ac:dyDescent="0.25">
      <c r="A327" s="5"/>
      <c r="B327" s="5" t="s">
        <v>258</v>
      </c>
      <c r="C327" s="24"/>
      <c r="D327" s="30">
        <v>5</v>
      </c>
    </row>
    <row r="328" spans="1:4" s="4" customFormat="1" ht="10.4" customHeight="1" x14ac:dyDescent="0.25">
      <c r="B328" s="5" t="s">
        <v>100</v>
      </c>
      <c r="C328" s="24"/>
      <c r="D328" s="30">
        <v>38</v>
      </c>
    </row>
    <row r="329" spans="1:4" s="4" customFormat="1" ht="10.4" customHeight="1" x14ac:dyDescent="0.25">
      <c r="B329" s="5" t="s">
        <v>101</v>
      </c>
      <c r="C329" s="24"/>
      <c r="D329" s="30">
        <v>112</v>
      </c>
    </row>
    <row r="330" spans="1:4" s="4" customFormat="1" ht="9" customHeight="1" x14ac:dyDescent="0.25">
      <c r="B330" s="5"/>
      <c r="C330" s="24"/>
      <c r="D330" s="30"/>
    </row>
    <row r="331" spans="1:4" s="1" customFormat="1" ht="11.25" customHeight="1" x14ac:dyDescent="0.25">
      <c r="B331" s="18" t="s">
        <v>174</v>
      </c>
      <c r="C331" s="25"/>
      <c r="D331" s="31">
        <f>SUM(D326:D329)</f>
        <v>193</v>
      </c>
    </row>
    <row r="332" spans="1:4" s="4" customFormat="1" ht="9" customHeight="1" x14ac:dyDescent="0.25">
      <c r="A332" s="19"/>
      <c r="B332" s="18"/>
      <c r="C332" s="24"/>
      <c r="D332" s="30"/>
    </row>
    <row r="333" spans="1:4" s="4" customFormat="1" ht="10.3" x14ac:dyDescent="0.25">
      <c r="A333" s="10" t="s">
        <v>181</v>
      </c>
      <c r="B333" s="5"/>
      <c r="C333" s="24"/>
      <c r="D333" s="30"/>
    </row>
    <row r="334" spans="1:4" s="4" customFormat="1" ht="10" customHeight="1" x14ac:dyDescent="0.25">
      <c r="A334" s="1"/>
      <c r="B334" s="5" t="s">
        <v>104</v>
      </c>
      <c r="C334" s="24"/>
      <c r="D334" s="30"/>
    </row>
    <row r="335" spans="1:4" s="4" customFormat="1" ht="10.4" customHeight="1" x14ac:dyDescent="0.25">
      <c r="B335" s="6" t="s">
        <v>105</v>
      </c>
      <c r="C335" s="24"/>
      <c r="D335" s="30">
        <v>8</v>
      </c>
    </row>
    <row r="336" spans="1:4" s="4" customFormat="1" ht="10.4" customHeight="1" x14ac:dyDescent="0.25">
      <c r="B336" s="6" t="s">
        <v>106</v>
      </c>
      <c r="C336" s="24"/>
      <c r="D336" s="30">
        <v>211</v>
      </c>
    </row>
    <row r="337" spans="1:4" s="4" customFormat="1" ht="10.4" customHeight="1" x14ac:dyDescent="0.25">
      <c r="B337" s="5" t="s">
        <v>142</v>
      </c>
      <c r="C337" s="24"/>
      <c r="D337" s="30">
        <v>24</v>
      </c>
    </row>
    <row r="338" spans="1:4" s="4" customFormat="1" ht="9" customHeight="1" x14ac:dyDescent="0.25">
      <c r="B338" s="5"/>
      <c r="C338" s="24"/>
      <c r="D338" s="30"/>
    </row>
    <row r="339" spans="1:4" s="1" customFormat="1" ht="11.25" customHeight="1" x14ac:dyDescent="0.25">
      <c r="B339" s="18" t="s">
        <v>174</v>
      </c>
      <c r="C339" s="25"/>
      <c r="D339" s="31">
        <f>SUM(D335:D337)</f>
        <v>243</v>
      </c>
    </row>
    <row r="340" spans="1:4" s="4" customFormat="1" ht="9" customHeight="1" x14ac:dyDescent="0.25">
      <c r="A340" s="9"/>
      <c r="B340" s="5"/>
      <c r="C340" s="24"/>
      <c r="D340" s="30"/>
    </row>
    <row r="341" spans="1:4" s="4" customFormat="1" ht="10.3" x14ac:dyDescent="0.25">
      <c r="A341" s="10" t="s">
        <v>182</v>
      </c>
      <c r="B341" s="5"/>
      <c r="C341" s="24"/>
      <c r="D341" s="30"/>
    </row>
    <row r="342" spans="1:4" s="4" customFormat="1" ht="10.4" customHeight="1" x14ac:dyDescent="0.25">
      <c r="B342" s="5" t="s">
        <v>107</v>
      </c>
      <c r="C342" s="24"/>
      <c r="D342" s="30">
        <v>47</v>
      </c>
    </row>
    <row r="343" spans="1:4" s="4" customFormat="1" ht="9" customHeight="1" x14ac:dyDescent="0.25">
      <c r="B343" s="5"/>
      <c r="C343" s="24"/>
      <c r="D343" s="30"/>
    </row>
    <row r="344" spans="1:4" s="1" customFormat="1" ht="11.25" customHeight="1" x14ac:dyDescent="0.25">
      <c r="B344" s="18" t="s">
        <v>174</v>
      </c>
      <c r="C344" s="25"/>
      <c r="D344" s="31">
        <v>47</v>
      </c>
    </row>
    <row r="345" spans="1:4" s="1" customFormat="1" ht="9" customHeight="1" x14ac:dyDescent="0.25">
      <c r="B345" s="18"/>
      <c r="C345" s="25"/>
      <c r="D345" s="31"/>
    </row>
    <row r="346" spans="1:4" s="4" customFormat="1" ht="10.3" x14ac:dyDescent="0.25">
      <c r="A346" s="10" t="s">
        <v>183</v>
      </c>
      <c r="B346" s="5"/>
      <c r="C346" s="24"/>
      <c r="D346" s="30"/>
    </row>
    <row r="347" spans="1:4" s="4" customFormat="1" ht="10.3" x14ac:dyDescent="0.25">
      <c r="B347" s="5" t="s">
        <v>189</v>
      </c>
      <c r="C347" s="24"/>
      <c r="D347" s="34">
        <v>17</v>
      </c>
    </row>
    <row r="348" spans="1:4" s="4" customFormat="1" ht="9" customHeight="1" x14ac:dyDescent="0.25">
      <c r="B348" s="5"/>
      <c r="C348" s="24"/>
      <c r="D348" s="30"/>
    </row>
    <row r="349" spans="1:4" s="1" customFormat="1" ht="11.25" customHeight="1" x14ac:dyDescent="0.25">
      <c r="B349" s="18" t="s">
        <v>174</v>
      </c>
      <c r="C349" s="25"/>
      <c r="D349" s="31">
        <v>17</v>
      </c>
    </row>
    <row r="350" spans="1:4" s="4" customFormat="1" ht="9" customHeight="1" x14ac:dyDescent="0.25">
      <c r="B350" s="5"/>
      <c r="C350" s="25"/>
      <c r="D350" s="31"/>
    </row>
    <row r="351" spans="1:4" s="1" customFormat="1" ht="11.25" customHeight="1" x14ac:dyDescent="0.25">
      <c r="A351" s="7"/>
      <c r="B351" s="18" t="s">
        <v>172</v>
      </c>
      <c r="C351" s="25"/>
      <c r="D351" s="31">
        <f ca="1">SUMIF(B306:B351,"SUBTOTAL*",D306:D349)</f>
        <v>599</v>
      </c>
    </row>
    <row r="352" spans="1:4" s="1" customFormat="1" ht="9" customHeight="1" x14ac:dyDescent="0.25">
      <c r="B352" s="18"/>
      <c r="C352" s="25"/>
      <c r="D352" s="31"/>
    </row>
    <row r="353" spans="1:4" s="4" customFormat="1" ht="11.25" customHeight="1" x14ac:dyDescent="0.25">
      <c r="A353" s="1" t="s">
        <v>150</v>
      </c>
      <c r="B353" s="5"/>
      <c r="C353" s="24"/>
      <c r="D353" s="30"/>
    </row>
    <row r="354" spans="1:4" s="4" customFormat="1" ht="10.4" customHeight="1" x14ac:dyDescent="0.25">
      <c r="A354" s="1"/>
      <c r="B354" s="5" t="s">
        <v>135</v>
      </c>
      <c r="C354" s="24"/>
      <c r="D354" s="30"/>
    </row>
    <row r="355" spans="1:4" s="4" customFormat="1" ht="10.4" customHeight="1" x14ac:dyDescent="0.25">
      <c r="B355" s="6" t="s">
        <v>99</v>
      </c>
      <c r="C355" s="24"/>
      <c r="D355" s="30">
        <v>21</v>
      </c>
    </row>
    <row r="356" spans="1:4" s="4" customFormat="1" ht="10.4" customHeight="1" x14ac:dyDescent="0.25">
      <c r="B356" s="5" t="s">
        <v>141</v>
      </c>
      <c r="C356" s="24"/>
      <c r="D356" s="30">
        <v>55</v>
      </c>
    </row>
    <row r="357" spans="1:4" s="4" customFormat="1" ht="10.4" customHeight="1" x14ac:dyDescent="0.25">
      <c r="B357" s="5" t="s">
        <v>194</v>
      </c>
      <c r="C357" s="24"/>
      <c r="D357" s="30">
        <v>36</v>
      </c>
    </row>
    <row r="358" spans="1:4" s="4" customFormat="1" ht="10.4" customHeight="1" x14ac:dyDescent="0.25">
      <c r="B358" s="5" t="s">
        <v>151</v>
      </c>
      <c r="C358" s="24"/>
      <c r="D358" s="30">
        <v>19</v>
      </c>
    </row>
    <row r="359" spans="1:4" s="4" customFormat="1" ht="10.3" x14ac:dyDescent="0.25">
      <c r="B359" s="5"/>
      <c r="C359" s="5"/>
      <c r="D359" s="33"/>
    </row>
    <row r="360" spans="1:4" s="1" customFormat="1" ht="11.25" customHeight="1" x14ac:dyDescent="0.25">
      <c r="A360" s="7"/>
      <c r="B360" s="18" t="s">
        <v>172</v>
      </c>
      <c r="C360" s="25"/>
      <c r="D360" s="31">
        <f>SUM(D355:D358)</f>
        <v>131</v>
      </c>
    </row>
    <row r="361" spans="1:4" s="1" customFormat="1" ht="9" customHeight="1" x14ac:dyDescent="0.25">
      <c r="B361" s="18"/>
      <c r="C361" s="25"/>
      <c r="D361" s="31"/>
    </row>
    <row r="362" spans="1:4" s="4" customFormat="1" ht="11.25" customHeight="1" x14ac:dyDescent="0.25">
      <c r="A362" s="1" t="s">
        <v>6</v>
      </c>
      <c r="B362" s="5"/>
      <c r="C362" s="24"/>
      <c r="D362" s="30"/>
    </row>
    <row r="363" spans="1:4" s="4" customFormat="1" ht="10.4" customHeight="1" x14ac:dyDescent="0.25">
      <c r="A363" s="1"/>
      <c r="B363" s="5" t="s">
        <v>153</v>
      </c>
      <c r="C363" s="24"/>
      <c r="D363" s="30">
        <v>98</v>
      </c>
    </row>
    <row r="364" spans="1:4" s="4" customFormat="1" ht="9" customHeight="1" x14ac:dyDescent="0.25">
      <c r="B364" s="5"/>
      <c r="C364" s="24"/>
      <c r="D364" s="30"/>
    </row>
    <row r="365" spans="1:4" s="1" customFormat="1" ht="11.25" customHeight="1" x14ac:dyDescent="0.25">
      <c r="A365" s="7"/>
      <c r="B365" s="18" t="s">
        <v>172</v>
      </c>
      <c r="C365" s="25"/>
      <c r="D365" s="31">
        <f>D363</f>
        <v>98</v>
      </c>
    </row>
    <row r="366" spans="1:4" s="4" customFormat="1" ht="3" customHeight="1" x14ac:dyDescent="0.25">
      <c r="A366" s="39"/>
      <c r="B366" s="5"/>
      <c r="C366" s="24"/>
      <c r="D366" s="30"/>
    </row>
    <row r="367" spans="1:4" s="4" customFormat="1" ht="11.25" customHeight="1" x14ac:dyDescent="0.25">
      <c r="A367" s="1" t="s">
        <v>143</v>
      </c>
      <c r="B367" s="5"/>
      <c r="C367" s="24"/>
      <c r="D367" s="30"/>
    </row>
    <row r="368" spans="1:4" s="4" customFormat="1" ht="10" customHeight="1" x14ac:dyDescent="0.25">
      <c r="A368" s="1"/>
      <c r="B368" s="5" t="s">
        <v>155</v>
      </c>
      <c r="C368" s="24"/>
      <c r="D368" s="30">
        <v>9</v>
      </c>
    </row>
    <row r="369" spans="1:4" s="4" customFormat="1" ht="10" customHeight="1" x14ac:dyDescent="0.25">
      <c r="B369" s="5" t="s">
        <v>102</v>
      </c>
      <c r="C369" s="24"/>
      <c r="D369" s="30">
        <v>17</v>
      </c>
    </row>
    <row r="370" spans="1:4" s="4" customFormat="1" ht="10" customHeight="1" x14ac:dyDescent="0.25">
      <c r="B370" s="5" t="s">
        <v>259</v>
      </c>
      <c r="C370" s="24"/>
      <c r="D370" s="30">
        <v>3</v>
      </c>
    </row>
    <row r="371" spans="1:4" s="4" customFormat="1" ht="12" customHeight="1" x14ac:dyDescent="0.25">
      <c r="B371" s="5" t="s">
        <v>273</v>
      </c>
      <c r="C371" s="24"/>
      <c r="D371" s="30">
        <v>4</v>
      </c>
    </row>
    <row r="372" spans="1:4" s="4" customFormat="1" ht="10" customHeight="1" x14ac:dyDescent="0.25">
      <c r="B372" s="5" t="s">
        <v>103</v>
      </c>
      <c r="C372" s="24"/>
      <c r="D372" s="30">
        <v>10</v>
      </c>
    </row>
    <row r="373" spans="1:4" s="4" customFormat="1" ht="10" customHeight="1" x14ac:dyDescent="0.25">
      <c r="B373" s="5" t="s">
        <v>130</v>
      </c>
      <c r="C373" s="24"/>
      <c r="D373" s="30">
        <v>3</v>
      </c>
    </row>
    <row r="374" spans="1:4" s="4" customFormat="1" ht="9" customHeight="1" x14ac:dyDescent="0.25">
      <c r="B374" s="5"/>
      <c r="C374" s="24"/>
      <c r="D374" s="30"/>
    </row>
    <row r="375" spans="1:4" s="1" customFormat="1" ht="11.25" customHeight="1" x14ac:dyDescent="0.25">
      <c r="A375" s="7"/>
      <c r="B375" s="18" t="s">
        <v>172</v>
      </c>
      <c r="C375" s="25"/>
      <c r="D375" s="31">
        <f>SUM(D368:D373)</f>
        <v>46</v>
      </c>
    </row>
    <row r="376" spans="1:4" s="4" customFormat="1" ht="9" customHeight="1" x14ac:dyDescent="0.25">
      <c r="A376" s="9"/>
      <c r="B376" s="5"/>
      <c r="C376" s="24"/>
      <c r="D376" s="30"/>
    </row>
    <row r="377" spans="1:4" s="4" customFormat="1" ht="11.25" customHeight="1" x14ac:dyDescent="0.25">
      <c r="A377" s="1" t="s">
        <v>8</v>
      </c>
      <c r="B377" s="5"/>
      <c r="C377" s="24"/>
      <c r="D377" s="30"/>
    </row>
    <row r="378" spans="1:4" s="4" customFormat="1" ht="10.4" customHeight="1" x14ac:dyDescent="0.25">
      <c r="B378" s="5" t="s">
        <v>109</v>
      </c>
      <c r="C378" s="24"/>
      <c r="D378" s="30">
        <v>13</v>
      </c>
    </row>
    <row r="379" spans="1:4" s="4" customFormat="1" ht="10.4" customHeight="1" x14ac:dyDescent="0.25">
      <c r="B379" s="5" t="s">
        <v>110</v>
      </c>
      <c r="C379" s="24"/>
      <c r="D379" s="30">
        <v>27</v>
      </c>
    </row>
    <row r="380" spans="1:4" s="4" customFormat="1" ht="11.25" customHeight="1" x14ac:dyDescent="0.25">
      <c r="B380" s="5" t="s">
        <v>160</v>
      </c>
      <c r="C380" s="24"/>
      <c r="D380" s="30">
        <v>14</v>
      </c>
    </row>
    <row r="381" spans="1:4" s="4" customFormat="1" ht="11.25" customHeight="1" x14ac:dyDescent="0.25">
      <c r="B381" s="5" t="s">
        <v>201</v>
      </c>
      <c r="C381" s="24"/>
      <c r="D381" s="30">
        <v>2</v>
      </c>
    </row>
    <row r="382" spans="1:4" s="4" customFormat="1" ht="10" customHeight="1" x14ac:dyDescent="0.25">
      <c r="B382" s="5" t="s">
        <v>108</v>
      </c>
      <c r="C382" s="24"/>
      <c r="D382" s="30">
        <v>186</v>
      </c>
    </row>
    <row r="383" spans="1:4" s="4" customFormat="1" ht="10" customHeight="1" x14ac:dyDescent="0.25">
      <c r="B383" s="5" t="s">
        <v>111</v>
      </c>
      <c r="C383" s="24"/>
      <c r="D383" s="30"/>
    </row>
    <row r="384" spans="1:4" s="4" customFormat="1" ht="10" customHeight="1" x14ac:dyDescent="0.25">
      <c r="B384" s="6" t="s">
        <v>136</v>
      </c>
      <c r="C384" s="24"/>
      <c r="D384" s="30">
        <v>21</v>
      </c>
    </row>
    <row r="385" spans="2:4" s="4" customFormat="1" ht="10" customHeight="1" x14ac:dyDescent="0.25">
      <c r="B385" s="6" t="s">
        <v>112</v>
      </c>
      <c r="C385" s="24"/>
      <c r="D385" s="30">
        <v>11</v>
      </c>
    </row>
    <row r="386" spans="2:4" s="4" customFormat="1" ht="10" customHeight="1" x14ac:dyDescent="0.25">
      <c r="B386" s="6" t="s">
        <v>145</v>
      </c>
      <c r="C386" s="24"/>
      <c r="D386" s="30">
        <v>6</v>
      </c>
    </row>
    <row r="387" spans="2:4" s="4" customFormat="1" ht="10" customHeight="1" x14ac:dyDescent="0.25">
      <c r="B387" s="5" t="s">
        <v>118</v>
      </c>
      <c r="C387" s="24"/>
      <c r="D387" s="30">
        <v>8</v>
      </c>
    </row>
    <row r="388" spans="2:4" s="4" customFormat="1" ht="10" customHeight="1" x14ac:dyDescent="0.25">
      <c r="B388" s="5" t="s">
        <v>199</v>
      </c>
      <c r="C388" s="24"/>
      <c r="D388" s="30">
        <v>2</v>
      </c>
    </row>
    <row r="389" spans="2:4" s="4" customFormat="1" ht="10" customHeight="1" x14ac:dyDescent="0.25">
      <c r="B389" s="5" t="s">
        <v>200</v>
      </c>
      <c r="C389" s="24"/>
      <c r="D389" s="30">
        <v>1</v>
      </c>
    </row>
    <row r="390" spans="2:4" s="4" customFormat="1" ht="10" customHeight="1" x14ac:dyDescent="0.25">
      <c r="B390" s="5" t="s">
        <v>260</v>
      </c>
      <c r="C390" s="24"/>
      <c r="D390" s="30">
        <v>1</v>
      </c>
    </row>
    <row r="391" spans="2:4" s="4" customFormat="1" ht="10" customHeight="1" x14ac:dyDescent="0.25">
      <c r="B391" s="6" t="s">
        <v>113</v>
      </c>
      <c r="C391" s="24"/>
      <c r="D391" s="30">
        <v>7</v>
      </c>
    </row>
    <row r="392" spans="2:4" s="4" customFormat="1" ht="10" customHeight="1" x14ac:dyDescent="0.25">
      <c r="B392" s="6" t="s">
        <v>38</v>
      </c>
      <c r="C392" s="24"/>
      <c r="D392" s="30">
        <v>1</v>
      </c>
    </row>
    <row r="393" spans="2:4" s="4" customFormat="1" ht="10" customHeight="1" x14ac:dyDescent="0.25">
      <c r="B393" s="6" t="s">
        <v>207</v>
      </c>
      <c r="C393" s="24"/>
      <c r="D393" s="30">
        <v>1</v>
      </c>
    </row>
    <row r="394" spans="2:4" s="4" customFormat="1" ht="10" customHeight="1" x14ac:dyDescent="0.25">
      <c r="B394" s="6" t="s">
        <v>114</v>
      </c>
      <c r="C394" s="24"/>
      <c r="D394" s="30">
        <v>6</v>
      </c>
    </row>
    <row r="395" spans="2:4" s="4" customFormat="1" ht="10" customHeight="1" x14ac:dyDescent="0.25">
      <c r="B395" s="6" t="s">
        <v>169</v>
      </c>
      <c r="C395" s="24"/>
      <c r="D395" s="30">
        <v>10</v>
      </c>
    </row>
    <row r="396" spans="2:4" s="4" customFormat="1" ht="10" customHeight="1" x14ac:dyDescent="0.25">
      <c r="B396" s="6" t="s">
        <v>42</v>
      </c>
      <c r="C396" s="24"/>
      <c r="D396" s="30">
        <v>13</v>
      </c>
    </row>
    <row r="397" spans="2:4" s="4" customFormat="1" ht="10" customHeight="1" x14ac:dyDescent="0.25">
      <c r="B397" s="6" t="s">
        <v>115</v>
      </c>
      <c r="C397" s="24"/>
      <c r="D397" s="30">
        <v>3</v>
      </c>
    </row>
    <row r="398" spans="2:4" s="4" customFormat="1" ht="10" customHeight="1" x14ac:dyDescent="0.25">
      <c r="B398" s="6" t="s">
        <v>198</v>
      </c>
      <c r="C398" s="24"/>
      <c r="D398" s="30">
        <v>4</v>
      </c>
    </row>
    <row r="399" spans="2:4" s="4" customFormat="1" ht="10" customHeight="1" x14ac:dyDescent="0.25">
      <c r="B399" s="5" t="s">
        <v>116</v>
      </c>
      <c r="C399" s="24"/>
      <c r="D399" s="30"/>
    </row>
    <row r="400" spans="2:4" s="4" customFormat="1" ht="10" customHeight="1" x14ac:dyDescent="0.25">
      <c r="B400" s="6" t="s">
        <v>112</v>
      </c>
      <c r="C400" s="24"/>
      <c r="D400" s="30">
        <v>1</v>
      </c>
    </row>
    <row r="401" spans="1:4" s="4" customFormat="1" ht="10" customHeight="1" x14ac:dyDescent="0.25">
      <c r="B401" s="6" t="s">
        <v>145</v>
      </c>
      <c r="C401" s="24"/>
      <c r="D401" s="30">
        <v>1</v>
      </c>
    </row>
    <row r="402" spans="1:4" s="4" customFormat="1" ht="10" customHeight="1" x14ac:dyDescent="0.25">
      <c r="B402" s="5" t="s">
        <v>157</v>
      </c>
      <c r="C402" s="24"/>
      <c r="D402" s="30">
        <v>1</v>
      </c>
    </row>
    <row r="403" spans="1:4" s="4" customFormat="1" ht="10" customHeight="1" x14ac:dyDescent="0.25">
      <c r="B403" s="5" t="s">
        <v>118</v>
      </c>
      <c r="C403" s="24"/>
      <c r="D403" s="30">
        <v>1</v>
      </c>
    </row>
    <row r="404" spans="1:4" s="4" customFormat="1" ht="10" customHeight="1" x14ac:dyDescent="0.25">
      <c r="B404" s="6" t="s">
        <v>199</v>
      </c>
      <c r="C404" s="24"/>
      <c r="D404" s="30">
        <v>1</v>
      </c>
    </row>
    <row r="405" spans="1:4" s="4" customFormat="1" ht="10" customHeight="1" x14ac:dyDescent="0.25">
      <c r="A405" s="5"/>
      <c r="B405" s="6" t="s">
        <v>113</v>
      </c>
      <c r="C405" s="24"/>
      <c r="D405" s="30">
        <v>5</v>
      </c>
    </row>
    <row r="406" spans="1:4" s="4" customFormat="1" ht="10" customHeight="1" x14ac:dyDescent="0.25">
      <c r="B406" s="6" t="s">
        <v>114</v>
      </c>
      <c r="C406" s="24"/>
      <c r="D406" s="30">
        <v>5</v>
      </c>
    </row>
    <row r="407" spans="1:4" s="4" customFormat="1" ht="10" customHeight="1" x14ac:dyDescent="0.25">
      <c r="B407" s="6" t="s">
        <v>115</v>
      </c>
      <c r="C407" s="24"/>
      <c r="D407" s="30">
        <v>2</v>
      </c>
    </row>
    <row r="408" spans="1:4" s="4" customFormat="1" ht="10" customHeight="1" x14ac:dyDescent="0.25">
      <c r="B408" s="5" t="s">
        <v>117</v>
      </c>
      <c r="C408" s="24"/>
      <c r="D408" s="30"/>
    </row>
    <row r="409" spans="1:4" s="4" customFormat="1" ht="10" customHeight="1" x14ac:dyDescent="0.25">
      <c r="B409" s="6" t="s">
        <v>112</v>
      </c>
      <c r="C409" s="24"/>
      <c r="D409" s="30">
        <v>11</v>
      </c>
    </row>
    <row r="410" spans="1:4" s="4" customFormat="1" ht="10" customHeight="1" x14ac:dyDescent="0.25">
      <c r="B410" s="6" t="s">
        <v>145</v>
      </c>
      <c r="C410" s="24"/>
      <c r="D410" s="30">
        <v>27</v>
      </c>
    </row>
    <row r="411" spans="1:4" s="4" customFormat="1" ht="10" customHeight="1" x14ac:dyDescent="0.25">
      <c r="B411" s="6" t="s">
        <v>157</v>
      </c>
      <c r="C411" s="24"/>
      <c r="D411" s="30">
        <v>3</v>
      </c>
    </row>
    <row r="412" spans="1:4" s="4" customFormat="1" ht="10" customHeight="1" x14ac:dyDescent="0.25">
      <c r="B412" s="6" t="s">
        <v>118</v>
      </c>
      <c r="C412" s="24"/>
      <c r="D412" s="30">
        <v>3</v>
      </c>
    </row>
    <row r="413" spans="1:4" s="4" customFormat="1" ht="10" customHeight="1" x14ac:dyDescent="0.25">
      <c r="B413" s="6" t="s">
        <v>119</v>
      </c>
      <c r="C413" s="24"/>
      <c r="D413" s="30">
        <v>93</v>
      </c>
    </row>
    <row r="414" spans="1:4" s="4" customFormat="1" ht="10" customHeight="1" x14ac:dyDescent="0.25">
      <c r="B414" s="6" t="s">
        <v>113</v>
      </c>
      <c r="C414" s="24"/>
      <c r="D414" s="30">
        <v>22</v>
      </c>
    </row>
    <row r="415" spans="1:4" s="4" customFormat="1" ht="10" customHeight="1" x14ac:dyDescent="0.25">
      <c r="B415" s="6" t="s">
        <v>114</v>
      </c>
      <c r="C415" s="24"/>
      <c r="D415" s="30">
        <v>41</v>
      </c>
    </row>
    <row r="416" spans="1:4" s="4" customFormat="1" ht="10" customHeight="1" x14ac:dyDescent="0.25">
      <c r="B416" s="5" t="s">
        <v>169</v>
      </c>
      <c r="C416" s="24"/>
      <c r="D416" s="30">
        <v>5</v>
      </c>
    </row>
    <row r="417" spans="1:4" s="4" customFormat="1" ht="10" customHeight="1" x14ac:dyDescent="0.25">
      <c r="B417" s="6" t="s">
        <v>42</v>
      </c>
      <c r="C417" s="24"/>
      <c r="D417" s="30">
        <v>56</v>
      </c>
    </row>
    <row r="418" spans="1:4" s="4" customFormat="1" ht="10" customHeight="1" x14ac:dyDescent="0.25">
      <c r="B418" s="6" t="s">
        <v>115</v>
      </c>
      <c r="C418" s="24"/>
      <c r="D418" s="30">
        <v>6</v>
      </c>
    </row>
    <row r="419" spans="1:4" s="4" customFormat="1" ht="10" customHeight="1" x14ac:dyDescent="0.25">
      <c r="B419" s="5" t="s">
        <v>120</v>
      </c>
      <c r="C419" s="24"/>
      <c r="D419" s="30"/>
    </row>
    <row r="420" spans="1:4" s="4" customFormat="1" ht="10" customHeight="1" x14ac:dyDescent="0.25">
      <c r="B420" s="6" t="s">
        <v>112</v>
      </c>
      <c r="C420" s="24"/>
      <c r="D420" s="30">
        <v>2</v>
      </c>
    </row>
    <row r="421" spans="1:4" s="4" customFormat="1" ht="10" customHeight="1" x14ac:dyDescent="0.25">
      <c r="B421" s="6" t="s">
        <v>145</v>
      </c>
      <c r="C421" s="24"/>
      <c r="D421" s="30">
        <v>4</v>
      </c>
    </row>
    <row r="422" spans="1:4" s="4" customFormat="1" ht="10" customHeight="1" x14ac:dyDescent="0.25">
      <c r="B422" s="6" t="s">
        <v>119</v>
      </c>
      <c r="C422" s="24"/>
      <c r="D422" s="30">
        <v>27</v>
      </c>
    </row>
    <row r="423" spans="1:4" s="4" customFormat="1" ht="10" customHeight="1" x14ac:dyDescent="0.25">
      <c r="A423" s="5"/>
      <c r="B423" s="6" t="s">
        <v>113</v>
      </c>
      <c r="C423" s="24"/>
      <c r="D423" s="30">
        <v>3</v>
      </c>
    </row>
    <row r="424" spans="1:4" s="4" customFormat="1" ht="10" customHeight="1" x14ac:dyDescent="0.25">
      <c r="B424" s="6" t="s">
        <v>114</v>
      </c>
      <c r="C424" s="24"/>
      <c r="D424" s="30">
        <v>7</v>
      </c>
    </row>
    <row r="425" spans="1:4" s="4" customFormat="1" ht="10.3" x14ac:dyDescent="0.25">
      <c r="B425" s="5"/>
      <c r="C425" s="24"/>
      <c r="D425" s="30"/>
    </row>
    <row r="426" spans="1:4" s="1" customFormat="1" ht="11.25" customHeight="1" x14ac:dyDescent="0.25">
      <c r="A426" s="7"/>
      <c r="B426" s="18" t="s">
        <v>172</v>
      </c>
      <c r="C426" s="25"/>
      <c r="D426" s="31">
        <f>SUM(D378:D424)</f>
        <v>664</v>
      </c>
    </row>
    <row r="427" spans="1:4" s="4" customFormat="1" ht="3" customHeight="1" x14ac:dyDescent="0.25">
      <c r="A427" s="9"/>
      <c r="B427" s="5"/>
      <c r="C427" s="24"/>
      <c r="D427" s="30"/>
    </row>
    <row r="428" spans="1:4" s="4" customFormat="1" ht="11.25" customHeight="1" x14ac:dyDescent="0.25">
      <c r="A428" s="1" t="s">
        <v>9</v>
      </c>
      <c r="B428" s="5"/>
      <c r="C428" s="24"/>
      <c r="D428" s="30"/>
    </row>
    <row r="429" spans="1:4" s="4" customFormat="1" ht="12" customHeight="1" x14ac:dyDescent="0.25">
      <c r="A429" s="1"/>
      <c r="B429" s="5" t="s">
        <v>229</v>
      </c>
      <c r="C429" s="24"/>
      <c r="D429" s="30">
        <v>10</v>
      </c>
    </row>
    <row r="430" spans="1:4" s="4" customFormat="1" ht="10.4" customHeight="1" x14ac:dyDescent="0.25">
      <c r="A430" s="1"/>
      <c r="B430" s="5" t="s">
        <v>146</v>
      </c>
      <c r="C430" s="24"/>
      <c r="D430" s="30"/>
    </row>
    <row r="431" spans="1:4" s="4" customFormat="1" ht="10.4" customHeight="1" x14ac:dyDescent="0.25">
      <c r="B431" s="6" t="s">
        <v>121</v>
      </c>
      <c r="C431" s="24"/>
      <c r="D431" s="30">
        <v>22</v>
      </c>
    </row>
    <row r="432" spans="1:4" s="4" customFormat="1" ht="10.4" customHeight="1" x14ac:dyDescent="0.25">
      <c r="B432" s="6" t="s">
        <v>122</v>
      </c>
      <c r="C432" s="24"/>
      <c r="D432" s="30">
        <v>37</v>
      </c>
    </row>
    <row r="433" spans="1:28" s="4" customFormat="1" ht="10.4" customHeight="1" x14ac:dyDescent="0.25">
      <c r="B433" s="6" t="s">
        <v>123</v>
      </c>
      <c r="C433" s="24"/>
      <c r="D433" s="30">
        <v>58</v>
      </c>
    </row>
    <row r="434" spans="1:28" s="4" customFormat="1" ht="10.4" customHeight="1" x14ac:dyDescent="0.25">
      <c r="B434" s="6" t="s">
        <v>124</v>
      </c>
      <c r="C434" s="24"/>
      <c r="D434" s="30">
        <v>26</v>
      </c>
    </row>
    <row r="435" spans="1:28" s="4" customFormat="1" ht="10.4" customHeight="1" x14ac:dyDescent="0.25">
      <c r="B435" s="6" t="s">
        <v>125</v>
      </c>
      <c r="C435" s="24"/>
      <c r="D435" s="30">
        <v>38</v>
      </c>
    </row>
    <row r="436" spans="1:28" s="4" customFormat="1" ht="10.4" customHeight="1" x14ac:dyDescent="0.25">
      <c r="B436" s="6" t="s">
        <v>126</v>
      </c>
      <c r="C436" s="24"/>
      <c r="D436" s="30">
        <v>3</v>
      </c>
    </row>
    <row r="437" spans="1:28" s="4" customFormat="1" ht="9" customHeight="1" x14ac:dyDescent="0.25">
      <c r="B437" s="5"/>
      <c r="C437" s="24"/>
      <c r="D437" s="30"/>
    </row>
    <row r="438" spans="1:28" s="1" customFormat="1" ht="11.25" customHeight="1" x14ac:dyDescent="0.25">
      <c r="A438" s="7"/>
      <c r="B438" s="18" t="s">
        <v>172</v>
      </c>
      <c r="C438" s="25"/>
      <c r="D438" s="31">
        <f>SUM(D429:D436)</f>
        <v>194</v>
      </c>
    </row>
    <row r="439" spans="1:28" s="4" customFormat="1" ht="9" customHeight="1" x14ac:dyDescent="0.25">
      <c r="A439" s="9"/>
      <c r="B439" s="5"/>
      <c r="C439" s="24"/>
      <c r="D439" s="30"/>
    </row>
    <row r="440" spans="1:28" s="4" customFormat="1" ht="11.25" customHeight="1" x14ac:dyDescent="0.25">
      <c r="A440" s="1" t="s">
        <v>10</v>
      </c>
      <c r="B440" s="5"/>
      <c r="C440" s="26"/>
      <c r="D440" s="32">
        <f ca="1">SUMIFS(D8:D438,B8:B438,"TOTAL FACULTY/COLLEGE/SCHOOL")</f>
        <v>4273</v>
      </c>
    </row>
    <row r="441" spans="1:28" ht="7" customHeight="1" x14ac:dyDescent="0.3">
      <c r="A441" s="2"/>
      <c r="B441" s="3"/>
      <c r="C441" s="3"/>
      <c r="D441" s="27"/>
    </row>
    <row r="442" spans="1:28" ht="10.4" customHeight="1" x14ac:dyDescent="0.3">
      <c r="A442" s="42" t="s">
        <v>11</v>
      </c>
      <c r="B442" s="42"/>
      <c r="C442" s="42"/>
      <c r="D442" s="42"/>
    </row>
    <row r="443" spans="1:28" ht="10.4" customHeight="1" x14ac:dyDescent="0.3">
      <c r="A443" s="42" t="s">
        <v>164</v>
      </c>
      <c r="B443" s="42"/>
      <c r="C443" s="42"/>
      <c r="D443" s="42"/>
    </row>
    <row r="444" spans="1:28" s="11" customFormat="1" ht="10.4" customHeight="1" x14ac:dyDescent="0.25">
      <c r="A444" s="36" t="s">
        <v>265</v>
      </c>
      <c r="B444" s="36"/>
      <c r="C444" s="37"/>
      <c r="D444" s="38"/>
      <c r="E444" s="16"/>
      <c r="F444" s="16"/>
      <c r="L444" s="12"/>
      <c r="N444" s="12"/>
      <c r="O444" s="13"/>
      <c r="P444" s="12"/>
      <c r="Q444" s="12"/>
      <c r="R444" s="12"/>
      <c r="S444" s="12"/>
      <c r="T444" s="12"/>
    </row>
    <row r="445" spans="1:28" s="11" customFormat="1" ht="10.4" customHeight="1" x14ac:dyDescent="0.25">
      <c r="A445" s="36" t="s">
        <v>269</v>
      </c>
      <c r="B445" s="36"/>
      <c r="C445" s="37"/>
      <c r="D445" s="38"/>
      <c r="E445" s="16"/>
      <c r="F445" s="16"/>
      <c r="L445" s="12"/>
      <c r="N445" s="12"/>
      <c r="O445" s="13"/>
      <c r="P445" s="12"/>
      <c r="Q445" s="12"/>
      <c r="R445" s="12"/>
      <c r="S445" s="12"/>
      <c r="T445" s="12"/>
    </row>
    <row r="446" spans="1:28" s="11" customFormat="1" ht="10.4" customHeight="1" x14ac:dyDescent="0.25">
      <c r="A446" s="36" t="s">
        <v>270</v>
      </c>
      <c r="B446" s="36"/>
      <c r="C446" s="36"/>
      <c r="D446" s="38"/>
      <c r="E446" s="16"/>
      <c r="F446" s="15"/>
      <c r="G446" s="16"/>
      <c r="H446" s="16"/>
      <c r="I446" s="16"/>
      <c r="J446" s="16"/>
      <c r="K446" s="16"/>
      <c r="L446" s="16"/>
      <c r="M446" s="12"/>
      <c r="T446" s="12"/>
      <c r="V446" s="12"/>
      <c r="W446" s="13"/>
      <c r="X446" s="12"/>
      <c r="Y446" s="12"/>
      <c r="Z446" s="12"/>
      <c r="AA446" s="12"/>
      <c r="AB446" s="12"/>
    </row>
    <row r="447" spans="1:28" s="11" customFormat="1" ht="10.4" customHeight="1" x14ac:dyDescent="0.25">
      <c r="A447" s="36" t="s">
        <v>271</v>
      </c>
      <c r="B447" s="36"/>
      <c r="C447" s="36"/>
      <c r="D447" s="38"/>
      <c r="E447" s="16"/>
      <c r="F447" s="15"/>
      <c r="G447" s="16"/>
      <c r="H447" s="16"/>
      <c r="I447" s="16"/>
      <c r="J447" s="16"/>
      <c r="K447" s="16"/>
      <c r="L447" s="16"/>
      <c r="M447" s="12"/>
      <c r="T447" s="12"/>
      <c r="V447" s="12"/>
      <c r="W447" s="13"/>
      <c r="X447" s="12"/>
      <c r="Y447" s="12"/>
      <c r="Z447" s="12"/>
      <c r="AA447" s="12"/>
      <c r="AB447" s="12"/>
    </row>
    <row r="448" spans="1:28" s="11" customFormat="1" ht="10.4" customHeight="1" x14ac:dyDescent="0.25">
      <c r="A448" s="36" t="s">
        <v>274</v>
      </c>
      <c r="B448" s="36"/>
      <c r="C448" s="36"/>
      <c r="D448" s="38"/>
      <c r="E448" s="16"/>
      <c r="F448" s="15"/>
      <c r="G448" s="16"/>
      <c r="H448" s="16"/>
      <c r="I448" s="16"/>
      <c r="J448" s="16"/>
      <c r="K448" s="16"/>
      <c r="L448" s="16"/>
      <c r="M448" s="12"/>
      <c r="T448" s="12"/>
      <c r="V448" s="12"/>
      <c r="W448" s="13"/>
      <c r="X448" s="12"/>
      <c r="Y448" s="12"/>
      <c r="Z448" s="12"/>
      <c r="AA448" s="12"/>
      <c r="AB448" s="12"/>
    </row>
    <row r="449" spans="1:1" x14ac:dyDescent="0.3">
      <c r="A449" s="11"/>
    </row>
  </sheetData>
  <mergeCells count="7">
    <mergeCell ref="A1:D1"/>
    <mergeCell ref="A2:D2"/>
    <mergeCell ref="A4:D4"/>
    <mergeCell ref="A442:D442"/>
    <mergeCell ref="A443:D443"/>
    <mergeCell ref="A6:B6"/>
    <mergeCell ref="A3:D3"/>
  </mergeCells>
  <phoneticPr fontId="1" type="noConversion"/>
  <printOptions horizontalCentered="1"/>
  <pageMargins left="0.98425196850393704" right="0.98425196850393704" top="0.98425196850393704" bottom="0.98425196850393704" header="0" footer="0"/>
  <pageSetup scale="95" fitToWidth="0" fitToHeight="0" orientation="portrait" r:id="rId1"/>
  <rowBreaks count="7" manualBreakCount="7">
    <brk id="65" max="3" man="1"/>
    <brk id="129" max="3" man="1"/>
    <brk id="190" max="3" man="1"/>
    <brk id="253" max="3" man="1"/>
    <brk id="310" max="3" man="1"/>
    <brk id="365" max="3" man="1"/>
    <brk id="4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v1</vt:lpstr>
      <vt:lpstr>'v1'!Print_Area</vt:lpstr>
      <vt:lpstr>'v1'!Print_Titles</vt:lpstr>
    </vt:vector>
  </TitlesOfParts>
  <Company>The 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2021-04-12T21:25:03Z</cp:lastPrinted>
  <dcterms:created xsi:type="dcterms:W3CDTF">2009-04-24T14:12:49Z</dcterms:created>
  <dcterms:modified xsi:type="dcterms:W3CDTF">2021-04-13T14:11:28Z</dcterms:modified>
</cp:coreProperties>
</file>