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915" activeTab="0"/>
  </bookViews>
  <sheets>
    <sheet name="Sheet1" sheetId="1" r:id="rId1"/>
  </sheets>
  <definedNames>
    <definedName name="_xlnm.Print_Area" localSheetId="0">'Sheet1'!$A$1:$Z$199</definedName>
    <definedName name="_xlnm.Print_Titles" localSheetId="0">'Sheet1'!$3:$7</definedName>
  </definedNames>
  <calcPr fullCalcOnLoad="1"/>
</workbook>
</file>

<file path=xl/sharedStrings.xml><?xml version="1.0" encoding="utf-8"?>
<sst xmlns="http://schemas.openxmlformats.org/spreadsheetml/2006/main" count="213" uniqueCount="156">
  <si>
    <t>Subtotal</t>
  </si>
  <si>
    <t xml:space="preserve">Ph.D. </t>
  </si>
  <si>
    <t>Pre-Masters</t>
  </si>
  <si>
    <t>Full-time</t>
  </si>
  <si>
    <t>Female</t>
  </si>
  <si>
    <t>Male</t>
  </si>
  <si>
    <t>Part-time</t>
  </si>
  <si>
    <t>Total</t>
  </si>
  <si>
    <t xml:space="preserve">Female </t>
  </si>
  <si>
    <t>Both</t>
  </si>
  <si>
    <t xml:space="preserve">Environment, Earth and Resources, </t>
  </si>
  <si>
    <t xml:space="preserve">  Clayton H. Riddell, Faculty of</t>
  </si>
  <si>
    <t xml:space="preserve">   School Psychology </t>
  </si>
  <si>
    <t>Electrical and Computer Eng</t>
  </si>
  <si>
    <t>Occupational Therapy</t>
  </si>
  <si>
    <t>As at November 1</t>
  </si>
  <si>
    <t>Human Ecology</t>
  </si>
  <si>
    <t>Law</t>
  </si>
  <si>
    <t>Pharmacy</t>
  </si>
  <si>
    <t>Social Work</t>
  </si>
  <si>
    <t>Graduate Studies</t>
  </si>
  <si>
    <t>Disability Studies</t>
  </si>
  <si>
    <t>Agricultural &amp; Food Sciences</t>
  </si>
  <si>
    <t>Architecture</t>
  </si>
  <si>
    <t>Business, Asper School of</t>
  </si>
  <si>
    <t>Dentistry</t>
  </si>
  <si>
    <t>Education</t>
  </si>
  <si>
    <t>Engineering</t>
  </si>
  <si>
    <t>Medical Rehabilitation</t>
  </si>
  <si>
    <t>Medicine</t>
  </si>
  <si>
    <t>Nursing</t>
  </si>
  <si>
    <t>Science</t>
  </si>
  <si>
    <t>Agribusiness and Agric. Econ.</t>
  </si>
  <si>
    <t>Animal Science</t>
  </si>
  <si>
    <t>Biosystems Engineering</t>
  </si>
  <si>
    <t>Entomology</t>
  </si>
  <si>
    <t>Food Science</t>
  </si>
  <si>
    <t>Plant Science</t>
  </si>
  <si>
    <t>Soil Science</t>
  </si>
  <si>
    <t>City Planning</t>
  </si>
  <si>
    <t>Interior Design</t>
  </si>
  <si>
    <t>Landscape Architecture</t>
  </si>
  <si>
    <t>Anthropology</t>
  </si>
  <si>
    <t>Classics</t>
  </si>
  <si>
    <t>Economics</t>
  </si>
  <si>
    <t>English</t>
  </si>
  <si>
    <t>French</t>
  </si>
  <si>
    <t>German &amp; Slavic Studies</t>
  </si>
  <si>
    <t>History</t>
  </si>
  <si>
    <t>Linguistics</t>
  </si>
  <si>
    <t>Native Studies</t>
  </si>
  <si>
    <t>Philosophy</t>
  </si>
  <si>
    <t>Political Studies</t>
  </si>
  <si>
    <t>Psychology</t>
  </si>
  <si>
    <t>Public Administration</t>
  </si>
  <si>
    <t>Religion</t>
  </si>
  <si>
    <t>Sociology</t>
  </si>
  <si>
    <t>Management</t>
  </si>
  <si>
    <t>Management Interdisciplinary</t>
  </si>
  <si>
    <t>Oral Biology</t>
  </si>
  <si>
    <t>Preventive Dental Sciences</t>
  </si>
  <si>
    <t>Civil Engineering</t>
  </si>
  <si>
    <t>Mechanical &amp; Manufacturing Eng</t>
  </si>
  <si>
    <t>Environment and Geography</t>
  </si>
  <si>
    <t>Geography</t>
  </si>
  <si>
    <t>Geological Sciences</t>
  </si>
  <si>
    <t>Natural Resources &amp; Env Mgmt</t>
  </si>
  <si>
    <t>Natural Resources Institute</t>
  </si>
  <si>
    <t>Peace &amp; Conflict Studies</t>
  </si>
  <si>
    <t>Family Social Sciences</t>
  </si>
  <si>
    <t>Human Nutritional Sciences</t>
  </si>
  <si>
    <t>Textile Sciences</t>
  </si>
  <si>
    <t>Biochem. and Medical Genetics</t>
  </si>
  <si>
    <t>Community Health Sciences</t>
  </si>
  <si>
    <t>Human Anatomy &amp; Cell Science</t>
  </si>
  <si>
    <t>Immunology</t>
  </si>
  <si>
    <t>Medical Microbiology</t>
  </si>
  <si>
    <t>Pathology</t>
  </si>
  <si>
    <t>Pharmacology &amp; Therapeutics</t>
  </si>
  <si>
    <t>Physiology</t>
  </si>
  <si>
    <t>Surgery</t>
  </si>
  <si>
    <t>Botany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</si>
  <si>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</si>
  <si>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</si>
  <si>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</si>
  <si>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</si>
  <si>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</si>
  <si>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</si>
  <si>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</si>
  <si>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Social Services Admin.</t>
  </si>
  <si>
    <t>Social Work Distance</t>
  </si>
  <si>
    <t>Conducting</t>
  </si>
  <si>
    <t>Music</t>
  </si>
  <si>
    <t>Performance</t>
  </si>
  <si>
    <t>Recreation Studies</t>
  </si>
  <si>
    <t>Masters</t>
  </si>
  <si>
    <t>Composition</t>
  </si>
  <si>
    <t>Oral &amp; Maxillofacial Surgery</t>
  </si>
  <si>
    <t>Periodontics</t>
  </si>
  <si>
    <t>1.  Graduate figures include students continuing in a course or thesis over more than one term.</t>
  </si>
  <si>
    <t>2.  Occasional student category includes visiting graduate students.</t>
  </si>
  <si>
    <t xml:space="preserve">     Based on workload calculations, the following JMPs have been reported under the University of Manitoba: </t>
  </si>
  <si>
    <t>In the Faculty of Arts</t>
  </si>
  <si>
    <t>FT</t>
  </si>
  <si>
    <t>PT</t>
  </si>
  <si>
    <r>
      <t>Design and Planning</t>
    </r>
    <r>
      <rPr>
        <vertAlign val="superscript"/>
        <sz val="8"/>
        <rFont val="Arial"/>
        <family val="2"/>
      </rPr>
      <t xml:space="preserve"> 3</t>
    </r>
  </si>
  <si>
    <t xml:space="preserve">5. Public Administration previously reported under Graduate Studies.   </t>
  </si>
  <si>
    <t xml:space="preserve">6. Includes students in the Canadian Studies program at St. Boniface taking courses at the U of M.   </t>
  </si>
  <si>
    <t xml:space="preserve">7. Includes students in the Education program at St. Boniface taking courses at the U of M.   </t>
  </si>
  <si>
    <t>9. Interdisciplinary Ph.D. program in Cancer Control is shared between the Faculty of Nursing and the Department of Community Health Sciences.</t>
  </si>
  <si>
    <t xml:space="preserve">10. Effective 2003, newly admitted students in interdisciplinary graduate programs are reflected in the Faculty of their advisor.  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</si>
  <si>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</si>
  <si>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r>
      <t xml:space="preserve">Arts </t>
    </r>
    <r>
      <rPr>
        <b/>
        <vertAlign val="superscript"/>
        <sz val="8"/>
        <rFont val="Arial"/>
        <family val="2"/>
      </rPr>
      <t>4</t>
    </r>
  </si>
  <si>
    <r>
      <t xml:space="preserve">Public Administration </t>
    </r>
    <r>
      <rPr>
        <vertAlign val="superscript"/>
        <sz val="8"/>
        <rFont val="Arial"/>
        <family val="2"/>
      </rPr>
      <t>5</t>
    </r>
  </si>
  <si>
    <r>
      <t xml:space="preserve">Canadian Studies (CUSB) </t>
    </r>
    <r>
      <rPr>
        <vertAlign val="superscript"/>
        <sz val="8"/>
        <rFont val="Arial"/>
        <family val="2"/>
      </rPr>
      <t>6</t>
    </r>
  </si>
  <si>
    <r>
      <t>Applied Health Sciences</t>
    </r>
    <r>
      <rPr>
        <vertAlign val="superscript"/>
        <sz val="8"/>
        <rFont val="Arial"/>
        <family val="2"/>
      </rPr>
      <t xml:space="preserve"> 8</t>
    </r>
  </si>
  <si>
    <r>
      <t xml:space="preserve">Cancer Control </t>
    </r>
    <r>
      <rPr>
        <vertAlign val="superscript"/>
        <sz val="8"/>
        <rFont val="Arial"/>
        <family val="2"/>
      </rPr>
      <t>9</t>
    </r>
  </si>
  <si>
    <r>
      <t xml:space="preserve">Interdisciplinary Program </t>
    </r>
    <r>
      <rPr>
        <vertAlign val="superscript"/>
        <sz val="8"/>
        <rFont val="Arial"/>
        <family val="2"/>
      </rPr>
      <t>10</t>
    </r>
  </si>
  <si>
    <t>Icelandic Studies</t>
  </si>
  <si>
    <t>Area of Study</t>
  </si>
  <si>
    <t xml:space="preserve">3.  Ph.D. in Design and Planning is new.  </t>
  </si>
  <si>
    <t xml:space="preserve">Kinesiology &amp; Recreation Management </t>
  </si>
  <si>
    <r>
      <t xml:space="preserve">GRADUATE ENROLMENT BY PROGRAM </t>
    </r>
    <r>
      <rPr>
        <b/>
        <vertAlign val="superscript"/>
        <sz val="10"/>
        <rFont val="Arial"/>
        <family val="2"/>
      </rPr>
      <t>1</t>
    </r>
  </si>
  <si>
    <t>Fall Term 2008</t>
  </si>
  <si>
    <t>Fall Term 2007</t>
  </si>
  <si>
    <t>Food &amp; Nutritional Sciences</t>
  </si>
  <si>
    <t xml:space="preserve">4.  At November 1 (Fall Term 2008), there were 109 Joint Master's Program students in the programs shared by the University of Manitoba and the University of Winnipeg.  </t>
  </si>
  <si>
    <t>8. Applied Health Sciences is a new Ph.D. program in Fall Term 2007 offered jointly by Human Ecology, Kinesiology and Recreation Management, Nursing and the School of Medical Rehabilitation.</t>
  </si>
  <si>
    <t xml:space="preserve">  Education</t>
  </si>
  <si>
    <t xml:space="preserve">  Educ Admin, Fndns &amp; Psychology</t>
  </si>
  <si>
    <t xml:space="preserve">  Curriculum,Teaching &amp; Learning</t>
  </si>
  <si>
    <t xml:space="preserve">     Ad Hoc</t>
  </si>
  <si>
    <t xml:space="preserve">     Administration</t>
  </si>
  <si>
    <t xml:space="preserve">     Language and Literature</t>
  </si>
  <si>
    <t xml:space="preserve">     Adult &amp; Post Secondary Educ.</t>
  </si>
  <si>
    <t xml:space="preserve">     Adult Education</t>
  </si>
  <si>
    <t xml:space="preserve">     Counsellor Education</t>
  </si>
  <si>
    <t xml:space="preserve">     Education Administration</t>
  </si>
  <si>
    <t xml:space="preserve">     Inclusive Special Education</t>
  </si>
  <si>
    <t xml:space="preserve">     Post Secondary Education</t>
  </si>
  <si>
    <t xml:space="preserve">     Social Foundations of Educ.</t>
  </si>
  <si>
    <t xml:space="preserve">     English as a Second Language</t>
  </si>
  <si>
    <t xml:space="preserve">     General Curriculum</t>
  </si>
  <si>
    <t xml:space="preserve">     Language and Literacy</t>
  </si>
  <si>
    <t xml:space="preserve">     Second Language Education</t>
  </si>
  <si>
    <r>
      <t xml:space="preserve">  Education (CUSB) </t>
    </r>
    <r>
      <rPr>
        <vertAlign val="superscript"/>
        <sz val="8"/>
        <rFont val="Arial"/>
        <family val="2"/>
      </rPr>
      <t>7</t>
    </r>
  </si>
  <si>
    <r>
      <t xml:space="preserve">Kinesiology </t>
    </r>
    <r>
      <rPr>
        <vertAlign val="superscript"/>
        <sz val="8"/>
        <rFont val="Arial"/>
        <family val="2"/>
      </rPr>
      <t>11</t>
    </r>
  </si>
  <si>
    <r>
      <t xml:space="preserve">Physical Education </t>
    </r>
    <r>
      <rPr>
        <vertAlign val="superscript"/>
        <sz val="8"/>
        <rFont val="Arial"/>
        <family val="2"/>
      </rPr>
      <t>11</t>
    </r>
  </si>
  <si>
    <r>
      <t xml:space="preserve">  Diploma, Community Health Sciences </t>
    </r>
    <r>
      <rPr>
        <vertAlign val="superscript"/>
        <sz val="8"/>
        <rFont val="Arial"/>
        <family val="2"/>
      </rPr>
      <t>12</t>
    </r>
  </si>
  <si>
    <r>
      <t xml:space="preserve">Physician Assistant Education </t>
    </r>
    <r>
      <rPr>
        <vertAlign val="superscript"/>
        <sz val="8"/>
        <rFont val="Arial"/>
        <family val="2"/>
      </rPr>
      <t>13</t>
    </r>
  </si>
  <si>
    <r>
      <t xml:space="preserve">Music, Marcel A. Desautels Faculty of </t>
    </r>
    <r>
      <rPr>
        <b/>
        <vertAlign val="superscript"/>
        <sz val="8"/>
        <rFont val="Arial"/>
        <family val="2"/>
      </rPr>
      <t>14</t>
    </r>
  </si>
  <si>
    <t>12. Includes those students taking a Diploma in Population Health.</t>
  </si>
  <si>
    <t>13. Physician Assistant Education Program new in Fall Term 2008.</t>
  </si>
  <si>
    <t>14. Faculty of Music renamed the Marcel A. Desautels Faculty of Music in 2008.</t>
  </si>
  <si>
    <t>11. Physical Education renamed Kinesiology in 2008.  Students admitted in 2008 and later are reflected under Kinesiology; those admitted earlier remain under Physical Education.</t>
  </si>
  <si>
    <t>Social - Clinical Intervention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</si>
</sst>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4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6" fillId="0" borderId="0" xfId="57" applyFont="1" applyFill="1" applyBorder="1">
      <alignment/>
      <protection/>
    </xf>
    <xf numFmtId="0" fontId="6" fillId="0" borderId="0" xfId="57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 horizontal="left"/>
      <protection/>
    </xf>
    <xf numFmtId="0" fontId="6" fillId="33" borderId="0" xfId="57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right"/>
      <protection/>
    </xf>
    <xf numFmtId="0" fontId="4" fillId="33" borderId="0" xfId="57" applyFont="1" applyFill="1" applyBorder="1" applyAlignment="1">
      <alignment horizontal="right"/>
      <protection/>
    </xf>
    <xf numFmtId="0" fontId="4" fillId="33" borderId="0" xfId="57" applyNumberFormat="1" applyFont="1" applyFill="1" applyBorder="1">
      <alignment/>
      <protection/>
    </xf>
    <xf numFmtId="0" fontId="6" fillId="33" borderId="0" xfId="57" applyNumberFormat="1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6" fillId="33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9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32.57421875" style="4" customWidth="1"/>
    <col min="2" max="5" width="5.28125" style="4" customWidth="1"/>
    <col min="6" max="6" width="1.7109375" style="4" customWidth="1"/>
    <col min="7" max="10" width="5.28125" style="4" customWidth="1"/>
    <col min="11" max="11" width="1.7109375" style="4" customWidth="1"/>
    <col min="12" max="15" width="5.28125" style="4" customWidth="1"/>
    <col min="16" max="16" width="1.7109375" style="4" customWidth="1"/>
    <col min="17" max="17" width="5.8515625" style="4" bestFit="1" customWidth="1"/>
    <col min="18" max="18" width="5.00390625" style="4" customWidth="1"/>
    <col min="19" max="19" width="5.8515625" style="4" bestFit="1" customWidth="1"/>
    <col min="20" max="20" width="5.28125" style="4" customWidth="1"/>
    <col min="21" max="21" width="1.7109375" style="4" customWidth="1"/>
    <col min="22" max="26" width="5.28125" style="4" customWidth="1"/>
    <col min="27" max="16384" width="9.140625" style="4" customWidth="1"/>
  </cols>
  <sheetData>
    <row r="1" spans="1:26" ht="14.25" customHeight="1">
      <c r="A1" s="26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2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25" customHeight="1">
      <c r="A3" s="26" t="s">
        <v>123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>
      <c r="A5" s="8" t="s">
        <v>119</v>
      </c>
      <c r="B5" s="25" t="s">
        <v>1</v>
      </c>
      <c r="C5" s="25"/>
      <c r="D5" s="25"/>
      <c r="E5" s="25"/>
      <c r="F5" s="8"/>
      <c r="G5" s="25" t="s">
        <v>95</v>
      </c>
      <c r="H5" s="25"/>
      <c r="I5" s="25"/>
      <c r="J5" s="25"/>
      <c r="K5" s="8"/>
      <c r="L5" s="25" t="s">
        <v>2</v>
      </c>
      <c r="M5" s="25"/>
      <c r="N5" s="25"/>
      <c r="O5" s="25"/>
      <c r="P5" s="8"/>
      <c r="Q5" s="25" t="s">
        <v>111</v>
      </c>
      <c r="R5" s="25"/>
      <c r="S5" s="25"/>
      <c r="T5" s="25"/>
      <c r="U5" s="8"/>
      <c r="V5" s="24" t="s">
        <v>7</v>
      </c>
      <c r="W5" s="24"/>
      <c r="X5" s="24"/>
      <c r="Y5" s="24"/>
      <c r="Z5" s="14" t="s">
        <v>7</v>
      </c>
    </row>
    <row r="6" spans="1:26" ht="11.25">
      <c r="A6" s="2"/>
      <c r="B6" s="25" t="s">
        <v>3</v>
      </c>
      <c r="C6" s="25"/>
      <c r="D6" s="25" t="s">
        <v>6</v>
      </c>
      <c r="E6" s="25"/>
      <c r="F6" s="8"/>
      <c r="G6" s="25" t="s">
        <v>3</v>
      </c>
      <c r="H6" s="25"/>
      <c r="I6" s="25" t="s">
        <v>6</v>
      </c>
      <c r="J6" s="25"/>
      <c r="K6" s="8"/>
      <c r="L6" s="25" t="s">
        <v>3</v>
      </c>
      <c r="M6" s="25"/>
      <c r="N6" s="25" t="s">
        <v>6</v>
      </c>
      <c r="O6" s="25"/>
      <c r="P6" s="8"/>
      <c r="Q6" s="25" t="s">
        <v>3</v>
      </c>
      <c r="R6" s="25"/>
      <c r="S6" s="25" t="s">
        <v>6</v>
      </c>
      <c r="T6" s="25"/>
      <c r="U6" s="8"/>
      <c r="V6" s="24" t="s">
        <v>3</v>
      </c>
      <c r="W6" s="24"/>
      <c r="X6" s="24" t="s">
        <v>6</v>
      </c>
      <c r="Y6" s="24"/>
      <c r="Z6" s="15"/>
    </row>
    <row r="7" spans="1:26" ht="11.25">
      <c r="A7" s="19"/>
      <c r="B7" s="20" t="s">
        <v>4</v>
      </c>
      <c r="C7" s="20" t="s">
        <v>5</v>
      </c>
      <c r="D7" s="20" t="s">
        <v>4</v>
      </c>
      <c r="E7" s="20" t="s">
        <v>5</v>
      </c>
      <c r="F7" s="20"/>
      <c r="G7" s="20" t="s">
        <v>4</v>
      </c>
      <c r="H7" s="20" t="s">
        <v>5</v>
      </c>
      <c r="I7" s="20" t="s">
        <v>4</v>
      </c>
      <c r="J7" s="20" t="s">
        <v>5</v>
      </c>
      <c r="K7" s="20"/>
      <c r="L7" s="20" t="s">
        <v>4</v>
      </c>
      <c r="M7" s="20" t="s">
        <v>5</v>
      </c>
      <c r="N7" s="20" t="s">
        <v>4</v>
      </c>
      <c r="O7" s="20" t="s">
        <v>5</v>
      </c>
      <c r="P7" s="20"/>
      <c r="Q7" s="21" t="s">
        <v>4</v>
      </c>
      <c r="R7" s="20" t="s">
        <v>5</v>
      </c>
      <c r="S7" s="21" t="s">
        <v>4</v>
      </c>
      <c r="T7" s="21" t="s">
        <v>5</v>
      </c>
      <c r="U7" s="21"/>
      <c r="V7" s="22" t="s">
        <v>8</v>
      </c>
      <c r="W7" s="22" t="s">
        <v>5</v>
      </c>
      <c r="X7" s="22" t="s">
        <v>4</v>
      </c>
      <c r="Y7" s="22" t="s">
        <v>5</v>
      </c>
      <c r="Z7" s="22" t="s">
        <v>9</v>
      </c>
    </row>
    <row r="8" spans="1:26" ht="11.25">
      <c r="A8" s="5" t="s">
        <v>22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6"/>
      <c r="W8" s="16"/>
      <c r="X8" s="16"/>
      <c r="Y8" s="16"/>
      <c r="Z8" s="16"/>
    </row>
    <row r="9" spans="1:26" ht="11.25" customHeight="1">
      <c r="A9" s="2" t="s">
        <v>32</v>
      </c>
      <c r="B9" s="3">
        <v>0</v>
      </c>
      <c r="C9" s="3">
        <v>0</v>
      </c>
      <c r="D9" s="3">
        <v>0</v>
      </c>
      <c r="E9" s="3">
        <v>0</v>
      </c>
      <c r="F9" s="3"/>
      <c r="G9" s="3">
        <v>17</v>
      </c>
      <c r="H9" s="3">
        <v>11</v>
      </c>
      <c r="I9" s="3">
        <v>0</v>
      </c>
      <c r="J9" s="3">
        <v>1</v>
      </c>
      <c r="K9" s="3"/>
      <c r="L9" s="3">
        <v>0</v>
      </c>
      <c r="M9" s="3">
        <v>0</v>
      </c>
      <c r="N9" s="3">
        <v>0</v>
      </c>
      <c r="O9" s="3">
        <v>0</v>
      </c>
      <c r="P9" s="3"/>
      <c r="Q9" s="3">
        <v>0</v>
      </c>
      <c r="R9" s="3">
        <v>0</v>
      </c>
      <c r="S9" s="3">
        <v>0</v>
      </c>
      <c r="T9" s="3">
        <v>0</v>
      </c>
      <c r="U9" s="3"/>
      <c r="V9" s="17">
        <f>B9+G9+L9+Q9</f>
        <v>17</v>
      </c>
      <c r="W9" s="17">
        <f>C9+H9+M9+R9</f>
        <v>11</v>
      </c>
      <c r="X9" s="17">
        <f>D9+I9+N9+S9</f>
        <v>0</v>
      </c>
      <c r="Y9" s="17">
        <f>E9+J9+O9+T9</f>
        <v>1</v>
      </c>
      <c r="Z9" s="17">
        <f>SUM(B9:T9)</f>
        <v>29</v>
      </c>
    </row>
    <row r="10" spans="1:26" ht="11.25">
      <c r="A10" s="2" t="s">
        <v>33</v>
      </c>
      <c r="B10" s="3">
        <v>6</v>
      </c>
      <c r="C10" s="3">
        <v>5</v>
      </c>
      <c r="D10" s="3">
        <v>0</v>
      </c>
      <c r="E10" s="3">
        <v>0</v>
      </c>
      <c r="F10" s="3"/>
      <c r="G10" s="3">
        <v>10</v>
      </c>
      <c r="H10" s="3">
        <v>4</v>
      </c>
      <c r="I10" s="3">
        <v>0</v>
      </c>
      <c r="J10" s="3">
        <v>0</v>
      </c>
      <c r="K10" s="3"/>
      <c r="L10" s="3">
        <v>0</v>
      </c>
      <c r="M10" s="3">
        <v>1</v>
      </c>
      <c r="N10" s="3">
        <v>1</v>
      </c>
      <c r="O10" s="3">
        <v>0</v>
      </c>
      <c r="P10" s="3"/>
      <c r="Q10" s="3">
        <v>0</v>
      </c>
      <c r="R10" s="3">
        <v>0</v>
      </c>
      <c r="S10" s="3">
        <v>0</v>
      </c>
      <c r="T10" s="3">
        <v>0</v>
      </c>
      <c r="U10" s="3"/>
      <c r="V10" s="17">
        <f aca="true" t="shared" si="0" ref="V10:V16">B10+G10+L10+Q10</f>
        <v>16</v>
      </c>
      <c r="W10" s="17">
        <f aca="true" t="shared" si="1" ref="W10:W16">C10+H10+M10+R10</f>
        <v>10</v>
      </c>
      <c r="X10" s="17">
        <f aca="true" t="shared" si="2" ref="X10:X16">D10+I10+N10+S10</f>
        <v>1</v>
      </c>
      <c r="Y10" s="17">
        <f aca="true" t="shared" si="3" ref="Y10:Y16">E10+J10+O10+T10</f>
        <v>0</v>
      </c>
      <c r="Z10" s="17">
        <f aca="true" t="shared" si="4" ref="Z10:Z75">SUM(B10:T10)</f>
        <v>27</v>
      </c>
    </row>
    <row r="11" spans="1:26" ht="11.25">
      <c r="A11" s="2" t="s">
        <v>34</v>
      </c>
      <c r="B11" s="3">
        <v>4</v>
      </c>
      <c r="C11" s="3">
        <v>18</v>
      </c>
      <c r="D11" s="3">
        <v>1</v>
      </c>
      <c r="E11" s="3">
        <v>0</v>
      </c>
      <c r="F11" s="3"/>
      <c r="G11" s="3">
        <v>8</v>
      </c>
      <c r="H11" s="3">
        <v>10</v>
      </c>
      <c r="I11" s="3">
        <v>0</v>
      </c>
      <c r="J11" s="3">
        <v>1</v>
      </c>
      <c r="K11" s="3"/>
      <c r="L11" s="3">
        <v>0</v>
      </c>
      <c r="M11" s="3">
        <v>0</v>
      </c>
      <c r="N11" s="3">
        <v>0</v>
      </c>
      <c r="O11" s="3">
        <v>0</v>
      </c>
      <c r="P11" s="3"/>
      <c r="Q11" s="3">
        <v>0</v>
      </c>
      <c r="R11" s="3">
        <v>0</v>
      </c>
      <c r="S11" s="3">
        <v>0</v>
      </c>
      <c r="T11" s="3">
        <v>0</v>
      </c>
      <c r="U11" s="3"/>
      <c r="V11" s="17">
        <f t="shared" si="0"/>
        <v>12</v>
      </c>
      <c r="W11" s="17">
        <f t="shared" si="1"/>
        <v>28</v>
      </c>
      <c r="X11" s="17">
        <f t="shared" si="2"/>
        <v>1</v>
      </c>
      <c r="Y11" s="17">
        <f t="shared" si="3"/>
        <v>1</v>
      </c>
      <c r="Z11" s="17">
        <f t="shared" si="4"/>
        <v>42</v>
      </c>
    </row>
    <row r="12" spans="1:26" ht="11.25">
      <c r="A12" s="2" t="s">
        <v>35</v>
      </c>
      <c r="B12" s="3">
        <v>1</v>
      </c>
      <c r="C12" s="3">
        <v>5</v>
      </c>
      <c r="D12" s="3">
        <v>0</v>
      </c>
      <c r="E12" s="3">
        <v>0</v>
      </c>
      <c r="F12" s="3"/>
      <c r="G12" s="3">
        <v>8</v>
      </c>
      <c r="H12" s="3">
        <v>0</v>
      </c>
      <c r="I12" s="3">
        <v>0</v>
      </c>
      <c r="J12" s="3">
        <v>0</v>
      </c>
      <c r="K12" s="3"/>
      <c r="L12" s="3">
        <v>0</v>
      </c>
      <c r="M12" s="3">
        <v>0</v>
      </c>
      <c r="N12" s="3">
        <v>0</v>
      </c>
      <c r="O12" s="3">
        <v>0</v>
      </c>
      <c r="P12" s="3"/>
      <c r="Q12" s="3">
        <v>0</v>
      </c>
      <c r="R12" s="3">
        <v>0</v>
      </c>
      <c r="S12" s="3">
        <v>0</v>
      </c>
      <c r="T12" s="3">
        <v>0</v>
      </c>
      <c r="U12" s="3"/>
      <c r="V12" s="17">
        <f t="shared" si="0"/>
        <v>9</v>
      </c>
      <c r="W12" s="17">
        <f t="shared" si="1"/>
        <v>5</v>
      </c>
      <c r="X12" s="17">
        <f t="shared" si="2"/>
        <v>0</v>
      </c>
      <c r="Y12" s="17">
        <f t="shared" si="3"/>
        <v>0</v>
      </c>
      <c r="Z12" s="17">
        <f t="shared" si="4"/>
        <v>14</v>
      </c>
    </row>
    <row r="13" spans="1:26" ht="11.25">
      <c r="A13" s="2" t="s">
        <v>36</v>
      </c>
      <c r="B13" s="3">
        <v>0</v>
      </c>
      <c r="C13" s="3">
        <v>0</v>
      </c>
      <c r="D13" s="3">
        <v>0</v>
      </c>
      <c r="E13" s="3">
        <v>0</v>
      </c>
      <c r="F13" s="3"/>
      <c r="G13" s="3">
        <v>15</v>
      </c>
      <c r="H13" s="3">
        <v>4</v>
      </c>
      <c r="I13" s="3">
        <v>0</v>
      </c>
      <c r="J13" s="3">
        <v>0</v>
      </c>
      <c r="K13" s="3"/>
      <c r="L13" s="3">
        <v>0</v>
      </c>
      <c r="M13" s="3">
        <v>0</v>
      </c>
      <c r="N13" s="3">
        <v>0</v>
      </c>
      <c r="O13" s="3">
        <v>0</v>
      </c>
      <c r="P13" s="3"/>
      <c r="Q13" s="3">
        <v>0</v>
      </c>
      <c r="R13" s="3">
        <v>0</v>
      </c>
      <c r="S13" s="3">
        <v>0</v>
      </c>
      <c r="T13" s="3">
        <v>0</v>
      </c>
      <c r="U13" s="3"/>
      <c r="V13" s="17">
        <f t="shared" si="0"/>
        <v>15</v>
      </c>
      <c r="W13" s="17">
        <f t="shared" si="1"/>
        <v>4</v>
      </c>
      <c r="X13" s="17">
        <f t="shared" si="2"/>
        <v>0</v>
      </c>
      <c r="Y13" s="17">
        <f t="shared" si="3"/>
        <v>0</v>
      </c>
      <c r="Z13" s="17">
        <f t="shared" si="4"/>
        <v>19</v>
      </c>
    </row>
    <row r="14" spans="1:26" ht="11.25">
      <c r="A14" s="2" t="s">
        <v>37</v>
      </c>
      <c r="B14" s="3">
        <v>5</v>
      </c>
      <c r="C14" s="3">
        <v>15</v>
      </c>
      <c r="D14" s="3">
        <v>0</v>
      </c>
      <c r="E14" s="3">
        <v>1</v>
      </c>
      <c r="F14" s="3"/>
      <c r="G14" s="3">
        <v>13</v>
      </c>
      <c r="H14" s="3">
        <v>7</v>
      </c>
      <c r="I14" s="3">
        <v>0</v>
      </c>
      <c r="J14" s="3">
        <v>2</v>
      </c>
      <c r="K14" s="3"/>
      <c r="L14" s="3">
        <v>0</v>
      </c>
      <c r="M14" s="3">
        <v>0</v>
      </c>
      <c r="N14" s="3">
        <v>0</v>
      </c>
      <c r="O14" s="3">
        <v>0</v>
      </c>
      <c r="P14" s="3"/>
      <c r="Q14" s="3">
        <v>0</v>
      </c>
      <c r="R14" s="3">
        <v>0</v>
      </c>
      <c r="S14" s="3">
        <v>0</v>
      </c>
      <c r="T14" s="3">
        <v>1</v>
      </c>
      <c r="U14" s="3"/>
      <c r="V14" s="17">
        <f t="shared" si="0"/>
        <v>18</v>
      </c>
      <c r="W14" s="17">
        <f t="shared" si="1"/>
        <v>22</v>
      </c>
      <c r="X14" s="17">
        <f t="shared" si="2"/>
        <v>0</v>
      </c>
      <c r="Y14" s="17">
        <f t="shared" si="3"/>
        <v>4</v>
      </c>
      <c r="Z14" s="17">
        <f t="shared" si="4"/>
        <v>44</v>
      </c>
    </row>
    <row r="15" spans="1:26" ht="11.25">
      <c r="A15" s="2" t="s">
        <v>38</v>
      </c>
      <c r="B15" s="3">
        <v>4</v>
      </c>
      <c r="C15" s="3">
        <v>4</v>
      </c>
      <c r="D15" s="3">
        <v>0</v>
      </c>
      <c r="E15" s="3">
        <v>0</v>
      </c>
      <c r="F15" s="3"/>
      <c r="G15" s="3">
        <v>10</v>
      </c>
      <c r="H15" s="3">
        <v>7</v>
      </c>
      <c r="I15" s="3">
        <v>0</v>
      </c>
      <c r="J15" s="3">
        <v>0</v>
      </c>
      <c r="K15" s="3"/>
      <c r="L15" s="3">
        <v>0</v>
      </c>
      <c r="M15" s="3">
        <v>0</v>
      </c>
      <c r="N15" s="3">
        <v>0</v>
      </c>
      <c r="O15" s="3">
        <v>0</v>
      </c>
      <c r="P15" s="3"/>
      <c r="Q15" s="3">
        <v>0</v>
      </c>
      <c r="R15" s="3">
        <v>0</v>
      </c>
      <c r="S15" s="3">
        <v>0</v>
      </c>
      <c r="T15" s="3">
        <v>0</v>
      </c>
      <c r="U15" s="3"/>
      <c r="V15" s="17">
        <f t="shared" si="0"/>
        <v>14</v>
      </c>
      <c r="W15" s="17">
        <f t="shared" si="1"/>
        <v>11</v>
      </c>
      <c r="X15" s="17">
        <f t="shared" si="2"/>
        <v>0</v>
      </c>
      <c r="Y15" s="17">
        <f t="shared" si="3"/>
        <v>0</v>
      </c>
      <c r="Z15" s="17">
        <f t="shared" si="4"/>
        <v>25</v>
      </c>
    </row>
    <row r="16" spans="1:26" s="7" customFormat="1" ht="11.25">
      <c r="A16" s="5" t="s">
        <v>0</v>
      </c>
      <c r="B16" s="6">
        <f>SUM(B9:B15)</f>
        <v>20</v>
      </c>
      <c r="C16" s="6">
        <f aca="true" t="shared" si="5" ref="C16:T16">SUM(C9:C15)</f>
        <v>47</v>
      </c>
      <c r="D16" s="6">
        <f t="shared" si="5"/>
        <v>1</v>
      </c>
      <c r="E16" s="6">
        <f t="shared" si="5"/>
        <v>1</v>
      </c>
      <c r="F16" s="6"/>
      <c r="G16" s="6">
        <f t="shared" si="5"/>
        <v>81</v>
      </c>
      <c r="H16" s="6">
        <f t="shared" si="5"/>
        <v>43</v>
      </c>
      <c r="I16" s="6">
        <f t="shared" si="5"/>
        <v>0</v>
      </c>
      <c r="J16" s="6">
        <f t="shared" si="5"/>
        <v>4</v>
      </c>
      <c r="K16" s="6"/>
      <c r="L16" s="6">
        <f t="shared" si="5"/>
        <v>0</v>
      </c>
      <c r="M16" s="6">
        <f t="shared" si="5"/>
        <v>1</v>
      </c>
      <c r="N16" s="6">
        <f t="shared" si="5"/>
        <v>1</v>
      </c>
      <c r="O16" s="6">
        <f t="shared" si="5"/>
        <v>0</v>
      </c>
      <c r="P16" s="6"/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</v>
      </c>
      <c r="U16" s="6"/>
      <c r="V16" s="18">
        <f t="shared" si="0"/>
        <v>101</v>
      </c>
      <c r="W16" s="18">
        <f t="shared" si="1"/>
        <v>91</v>
      </c>
      <c r="X16" s="18">
        <f t="shared" si="2"/>
        <v>2</v>
      </c>
      <c r="Y16" s="18">
        <f t="shared" si="3"/>
        <v>6</v>
      </c>
      <c r="Z16" s="18">
        <f t="shared" si="4"/>
        <v>200</v>
      </c>
    </row>
    <row r="17" spans="1:26" s="7" customFormat="1" ht="11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7"/>
      <c r="W17" s="17"/>
      <c r="X17" s="17"/>
      <c r="Y17" s="17"/>
      <c r="Z17" s="18"/>
    </row>
    <row r="18" spans="1:26" ht="11.25">
      <c r="A18" s="5" t="s">
        <v>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17"/>
      <c r="W18" s="17"/>
      <c r="X18" s="17"/>
      <c r="Y18" s="17"/>
      <c r="Z18" s="17"/>
    </row>
    <row r="19" spans="1:26" ht="11.25">
      <c r="A19" s="2" t="s">
        <v>23</v>
      </c>
      <c r="B19" s="3">
        <v>0</v>
      </c>
      <c r="C19" s="3">
        <v>0</v>
      </c>
      <c r="D19" s="3">
        <v>0</v>
      </c>
      <c r="E19" s="3">
        <v>0</v>
      </c>
      <c r="F19" s="3"/>
      <c r="G19" s="3">
        <v>20</v>
      </c>
      <c r="H19" s="3">
        <v>36</v>
      </c>
      <c r="I19" s="3">
        <v>0</v>
      </c>
      <c r="J19" s="3">
        <v>0</v>
      </c>
      <c r="K19" s="3"/>
      <c r="L19" s="3">
        <v>7</v>
      </c>
      <c r="M19" s="3">
        <v>9</v>
      </c>
      <c r="N19" s="3">
        <v>0</v>
      </c>
      <c r="O19" s="3">
        <v>0</v>
      </c>
      <c r="P19" s="3"/>
      <c r="Q19" s="3">
        <v>0</v>
      </c>
      <c r="R19" s="3">
        <v>0</v>
      </c>
      <c r="S19" s="3">
        <v>0</v>
      </c>
      <c r="T19" s="3">
        <v>0</v>
      </c>
      <c r="U19" s="3"/>
      <c r="V19" s="17">
        <f aca="true" t="shared" si="6" ref="V19:V77">B19+G19+L19+Q19</f>
        <v>27</v>
      </c>
      <c r="W19" s="17">
        <f aca="true" t="shared" si="7" ref="W19:W77">C19+H19+M19+R19</f>
        <v>45</v>
      </c>
      <c r="X19" s="17">
        <f aca="true" t="shared" si="8" ref="X19:X77">D19+I19+N19+S19</f>
        <v>0</v>
      </c>
      <c r="Y19" s="17">
        <f aca="true" t="shared" si="9" ref="Y19:Y77">E19+J19+O19+T19</f>
        <v>0</v>
      </c>
      <c r="Z19" s="17">
        <f t="shared" si="4"/>
        <v>72</v>
      </c>
    </row>
    <row r="20" spans="1:26" ht="11.25">
      <c r="A20" s="2" t="s">
        <v>39</v>
      </c>
      <c r="B20" s="3">
        <v>0</v>
      </c>
      <c r="C20" s="3">
        <v>0</v>
      </c>
      <c r="D20" s="3">
        <v>0</v>
      </c>
      <c r="E20" s="3">
        <v>0</v>
      </c>
      <c r="F20" s="3"/>
      <c r="G20" s="3">
        <v>26</v>
      </c>
      <c r="H20" s="3">
        <v>33</v>
      </c>
      <c r="I20" s="3">
        <v>0</v>
      </c>
      <c r="J20" s="3">
        <v>1</v>
      </c>
      <c r="K20" s="3"/>
      <c r="L20" s="3">
        <v>0</v>
      </c>
      <c r="M20" s="3">
        <v>0</v>
      </c>
      <c r="N20" s="3">
        <v>0</v>
      </c>
      <c r="O20" s="3">
        <v>0</v>
      </c>
      <c r="P20" s="3"/>
      <c r="Q20" s="3">
        <v>0</v>
      </c>
      <c r="R20" s="3">
        <v>0</v>
      </c>
      <c r="S20" s="3">
        <v>0</v>
      </c>
      <c r="T20" s="3">
        <v>0</v>
      </c>
      <c r="U20" s="3"/>
      <c r="V20" s="17">
        <f t="shared" si="6"/>
        <v>26</v>
      </c>
      <c r="W20" s="17">
        <f t="shared" si="7"/>
        <v>33</v>
      </c>
      <c r="X20" s="17">
        <f t="shared" si="8"/>
        <v>0</v>
      </c>
      <c r="Y20" s="17">
        <f t="shared" si="9"/>
        <v>1</v>
      </c>
      <c r="Z20" s="17">
        <f t="shared" si="4"/>
        <v>60</v>
      </c>
    </row>
    <row r="21" spans="1:26" ht="12.75" customHeight="1">
      <c r="A21" s="2" t="s">
        <v>105</v>
      </c>
      <c r="B21" s="3">
        <v>0</v>
      </c>
      <c r="C21" s="3">
        <v>1</v>
      </c>
      <c r="D21" s="3">
        <v>0</v>
      </c>
      <c r="E21" s="3">
        <v>0</v>
      </c>
      <c r="F21" s="3"/>
      <c r="G21" s="3">
        <v>0</v>
      </c>
      <c r="H21" s="3">
        <v>0</v>
      </c>
      <c r="I21" s="3">
        <v>0</v>
      </c>
      <c r="J21" s="3">
        <v>0</v>
      </c>
      <c r="K21" s="3"/>
      <c r="L21" s="3">
        <v>0</v>
      </c>
      <c r="M21" s="3">
        <v>0</v>
      </c>
      <c r="N21" s="3">
        <v>0</v>
      </c>
      <c r="O21" s="3">
        <v>0</v>
      </c>
      <c r="P21" s="3"/>
      <c r="Q21" s="3">
        <v>0</v>
      </c>
      <c r="R21" s="3">
        <v>0</v>
      </c>
      <c r="S21" s="3">
        <v>0</v>
      </c>
      <c r="T21" s="3">
        <v>0</v>
      </c>
      <c r="U21" s="3"/>
      <c r="V21" s="17">
        <f t="shared" si="6"/>
        <v>0</v>
      </c>
      <c r="W21" s="17">
        <f t="shared" si="7"/>
        <v>1</v>
      </c>
      <c r="X21" s="17">
        <f t="shared" si="8"/>
        <v>0</v>
      </c>
      <c r="Y21" s="17">
        <f t="shared" si="9"/>
        <v>0</v>
      </c>
      <c r="Z21" s="17">
        <f t="shared" si="4"/>
        <v>1</v>
      </c>
    </row>
    <row r="22" spans="1:26" ht="11.25">
      <c r="A22" s="2" t="s">
        <v>40</v>
      </c>
      <c r="B22" s="3">
        <v>0</v>
      </c>
      <c r="C22" s="3">
        <v>0</v>
      </c>
      <c r="D22" s="3">
        <v>0</v>
      </c>
      <c r="E22" s="3">
        <v>0</v>
      </c>
      <c r="F22" s="3"/>
      <c r="G22" s="3">
        <v>32</v>
      </c>
      <c r="H22" s="3">
        <v>3</v>
      </c>
      <c r="I22" s="3">
        <v>0</v>
      </c>
      <c r="J22" s="3">
        <v>1</v>
      </c>
      <c r="K22" s="3"/>
      <c r="L22" s="3">
        <v>9</v>
      </c>
      <c r="M22" s="3">
        <v>1</v>
      </c>
      <c r="N22" s="3">
        <v>0</v>
      </c>
      <c r="O22" s="3">
        <v>0</v>
      </c>
      <c r="P22" s="3"/>
      <c r="Q22" s="3">
        <v>0</v>
      </c>
      <c r="R22" s="3">
        <v>0</v>
      </c>
      <c r="S22" s="3">
        <v>0</v>
      </c>
      <c r="T22" s="3">
        <v>0</v>
      </c>
      <c r="U22" s="3"/>
      <c r="V22" s="17">
        <f t="shared" si="6"/>
        <v>41</v>
      </c>
      <c r="W22" s="17">
        <f t="shared" si="7"/>
        <v>4</v>
      </c>
      <c r="X22" s="17">
        <f t="shared" si="8"/>
        <v>0</v>
      </c>
      <c r="Y22" s="17">
        <f t="shared" si="9"/>
        <v>1</v>
      </c>
      <c r="Z22" s="17">
        <f t="shared" si="4"/>
        <v>46</v>
      </c>
    </row>
    <row r="23" spans="1:26" ht="11.25">
      <c r="A23" s="2" t="s">
        <v>41</v>
      </c>
      <c r="B23" s="3">
        <v>0</v>
      </c>
      <c r="C23" s="3">
        <v>0</v>
      </c>
      <c r="D23" s="3">
        <v>0</v>
      </c>
      <c r="E23" s="3">
        <v>0</v>
      </c>
      <c r="F23" s="3"/>
      <c r="G23" s="3">
        <v>37</v>
      </c>
      <c r="H23" s="3">
        <v>13</v>
      </c>
      <c r="I23" s="3">
        <v>0</v>
      </c>
      <c r="J23" s="3">
        <v>0</v>
      </c>
      <c r="K23" s="3"/>
      <c r="L23" s="3">
        <v>0</v>
      </c>
      <c r="M23" s="3">
        <v>1</v>
      </c>
      <c r="N23" s="3">
        <v>0</v>
      </c>
      <c r="O23" s="3">
        <v>0</v>
      </c>
      <c r="P23" s="3"/>
      <c r="Q23" s="3">
        <v>0</v>
      </c>
      <c r="R23" s="3">
        <v>0</v>
      </c>
      <c r="S23" s="3">
        <v>0</v>
      </c>
      <c r="T23" s="3">
        <v>0</v>
      </c>
      <c r="U23" s="3"/>
      <c r="V23" s="17">
        <f t="shared" si="6"/>
        <v>37</v>
      </c>
      <c r="W23" s="17">
        <f t="shared" si="7"/>
        <v>14</v>
      </c>
      <c r="X23" s="17">
        <f t="shared" si="8"/>
        <v>0</v>
      </c>
      <c r="Y23" s="17">
        <f t="shared" si="9"/>
        <v>0</v>
      </c>
      <c r="Z23" s="17">
        <f t="shared" si="4"/>
        <v>51</v>
      </c>
    </row>
    <row r="24" spans="1:26" s="7" customFormat="1" ht="11.25">
      <c r="A24" s="5" t="s">
        <v>0</v>
      </c>
      <c r="B24" s="6">
        <f>SUM(B19:B23)</f>
        <v>0</v>
      </c>
      <c r="C24" s="6">
        <f aca="true" t="shared" si="10" ref="C24:T24">SUM(C19:C23)</f>
        <v>1</v>
      </c>
      <c r="D24" s="6">
        <f t="shared" si="10"/>
        <v>0</v>
      </c>
      <c r="E24" s="6">
        <f t="shared" si="10"/>
        <v>0</v>
      </c>
      <c r="F24" s="6"/>
      <c r="G24" s="6">
        <f t="shared" si="10"/>
        <v>115</v>
      </c>
      <c r="H24" s="6">
        <f t="shared" si="10"/>
        <v>85</v>
      </c>
      <c r="I24" s="6">
        <f t="shared" si="10"/>
        <v>0</v>
      </c>
      <c r="J24" s="6">
        <f t="shared" si="10"/>
        <v>2</v>
      </c>
      <c r="K24" s="6"/>
      <c r="L24" s="6">
        <f t="shared" si="10"/>
        <v>16</v>
      </c>
      <c r="M24" s="6">
        <f t="shared" si="10"/>
        <v>11</v>
      </c>
      <c r="N24" s="6">
        <f t="shared" si="10"/>
        <v>0</v>
      </c>
      <c r="O24" s="6">
        <f t="shared" si="10"/>
        <v>0</v>
      </c>
      <c r="P24" s="6"/>
      <c r="Q24" s="6">
        <f t="shared" si="10"/>
        <v>0</v>
      </c>
      <c r="R24" s="6">
        <f t="shared" si="10"/>
        <v>0</v>
      </c>
      <c r="S24" s="6">
        <f t="shared" si="10"/>
        <v>0</v>
      </c>
      <c r="T24" s="6">
        <f t="shared" si="10"/>
        <v>0</v>
      </c>
      <c r="U24" s="6"/>
      <c r="V24" s="18">
        <f t="shared" si="6"/>
        <v>131</v>
      </c>
      <c r="W24" s="18">
        <f t="shared" si="7"/>
        <v>97</v>
      </c>
      <c r="X24" s="18">
        <f t="shared" si="8"/>
        <v>0</v>
      </c>
      <c r="Y24" s="18">
        <f t="shared" si="9"/>
        <v>2</v>
      </c>
      <c r="Z24" s="18">
        <f t="shared" si="4"/>
        <v>230</v>
      </c>
    </row>
    <row r="25" spans="1:26" s="7" customFormat="1" ht="11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7"/>
      <c r="W25" s="17"/>
      <c r="X25" s="17"/>
      <c r="Y25" s="17"/>
      <c r="Z25" s="18"/>
    </row>
    <row r="26" spans="1:26" ht="14.25" customHeight="1">
      <c r="A26" s="5" t="s">
        <v>112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7"/>
      <c r="W26" s="17"/>
      <c r="X26" s="17"/>
      <c r="Y26" s="17"/>
      <c r="Z26" s="17"/>
    </row>
    <row r="27" spans="1:26" ht="11.25">
      <c r="A27" s="2" t="s">
        <v>42</v>
      </c>
      <c r="B27" s="3">
        <v>11</v>
      </c>
      <c r="C27" s="3">
        <v>4</v>
      </c>
      <c r="D27" s="3">
        <v>0</v>
      </c>
      <c r="E27" s="3">
        <v>0</v>
      </c>
      <c r="F27" s="3"/>
      <c r="G27" s="3">
        <v>17</v>
      </c>
      <c r="H27" s="3">
        <v>5</v>
      </c>
      <c r="I27" s="3">
        <v>1</v>
      </c>
      <c r="J27" s="3">
        <v>0</v>
      </c>
      <c r="K27" s="3"/>
      <c r="L27" s="3">
        <v>0</v>
      </c>
      <c r="M27" s="3">
        <v>0</v>
      </c>
      <c r="N27" s="3">
        <v>0</v>
      </c>
      <c r="O27" s="3">
        <v>0</v>
      </c>
      <c r="P27" s="3"/>
      <c r="Q27" s="3">
        <v>0</v>
      </c>
      <c r="R27" s="3">
        <v>0</v>
      </c>
      <c r="S27" s="3">
        <v>0</v>
      </c>
      <c r="T27" s="3">
        <v>0</v>
      </c>
      <c r="U27" s="3"/>
      <c r="V27" s="17">
        <f t="shared" si="6"/>
        <v>28</v>
      </c>
      <c r="W27" s="17">
        <f t="shared" si="7"/>
        <v>9</v>
      </c>
      <c r="X27" s="17">
        <f t="shared" si="8"/>
        <v>1</v>
      </c>
      <c r="Y27" s="17">
        <f t="shared" si="9"/>
        <v>0</v>
      </c>
      <c r="Z27" s="17">
        <f t="shared" si="4"/>
        <v>38</v>
      </c>
    </row>
    <row r="28" spans="1:26" ht="11.25">
      <c r="A28" s="2" t="s">
        <v>43</v>
      </c>
      <c r="B28" s="3">
        <v>0</v>
      </c>
      <c r="C28" s="3">
        <v>0</v>
      </c>
      <c r="D28" s="3">
        <v>0</v>
      </c>
      <c r="E28" s="3">
        <v>0</v>
      </c>
      <c r="F28" s="3"/>
      <c r="G28" s="3">
        <v>0</v>
      </c>
      <c r="H28" s="3">
        <v>3</v>
      </c>
      <c r="I28" s="3">
        <v>0</v>
      </c>
      <c r="J28" s="3">
        <v>0</v>
      </c>
      <c r="K28" s="3"/>
      <c r="L28" s="3">
        <v>0</v>
      </c>
      <c r="M28" s="3">
        <v>0</v>
      </c>
      <c r="N28" s="3">
        <v>0</v>
      </c>
      <c r="O28" s="3">
        <v>0</v>
      </c>
      <c r="P28" s="3"/>
      <c r="Q28" s="3">
        <v>0</v>
      </c>
      <c r="R28" s="3">
        <v>0</v>
      </c>
      <c r="S28" s="3">
        <v>0</v>
      </c>
      <c r="T28" s="3">
        <v>0</v>
      </c>
      <c r="U28" s="3"/>
      <c r="V28" s="17">
        <f t="shared" si="6"/>
        <v>0</v>
      </c>
      <c r="W28" s="17">
        <f t="shared" si="7"/>
        <v>3</v>
      </c>
      <c r="X28" s="17">
        <f t="shared" si="8"/>
        <v>0</v>
      </c>
      <c r="Y28" s="17">
        <f t="shared" si="9"/>
        <v>0</v>
      </c>
      <c r="Z28" s="17">
        <f t="shared" si="4"/>
        <v>3</v>
      </c>
    </row>
    <row r="29" spans="1:26" ht="11.25">
      <c r="A29" s="2" t="s">
        <v>44</v>
      </c>
      <c r="B29" s="3">
        <v>8</v>
      </c>
      <c r="C29" s="3">
        <v>12</v>
      </c>
      <c r="D29" s="3">
        <v>0</v>
      </c>
      <c r="E29" s="3">
        <v>0</v>
      </c>
      <c r="F29" s="3"/>
      <c r="G29" s="3">
        <v>2</v>
      </c>
      <c r="H29" s="3">
        <v>9</v>
      </c>
      <c r="I29" s="3">
        <v>0</v>
      </c>
      <c r="J29" s="3">
        <v>1</v>
      </c>
      <c r="K29" s="3"/>
      <c r="L29" s="3">
        <v>3</v>
      </c>
      <c r="M29" s="3">
        <v>2</v>
      </c>
      <c r="N29" s="3">
        <v>0</v>
      </c>
      <c r="O29" s="3">
        <v>0</v>
      </c>
      <c r="P29" s="3"/>
      <c r="Q29" s="3">
        <v>0</v>
      </c>
      <c r="R29" s="3">
        <v>0</v>
      </c>
      <c r="S29" s="3">
        <v>6</v>
      </c>
      <c r="T29" s="3">
        <v>0</v>
      </c>
      <c r="U29" s="3"/>
      <c r="V29" s="17">
        <f t="shared" si="6"/>
        <v>13</v>
      </c>
      <c r="W29" s="17">
        <f t="shared" si="7"/>
        <v>23</v>
      </c>
      <c r="X29" s="17">
        <f t="shared" si="8"/>
        <v>6</v>
      </c>
      <c r="Y29" s="17">
        <f t="shared" si="9"/>
        <v>1</v>
      </c>
      <c r="Z29" s="17">
        <f t="shared" si="4"/>
        <v>43</v>
      </c>
    </row>
    <row r="30" spans="1:26" ht="11.25">
      <c r="A30" s="2" t="s">
        <v>45</v>
      </c>
      <c r="B30" s="3">
        <v>17</v>
      </c>
      <c r="C30" s="3">
        <v>2</v>
      </c>
      <c r="D30" s="3">
        <v>0</v>
      </c>
      <c r="E30" s="3">
        <v>0</v>
      </c>
      <c r="F30" s="3"/>
      <c r="G30" s="3">
        <v>11</v>
      </c>
      <c r="H30" s="3">
        <v>11</v>
      </c>
      <c r="I30" s="3">
        <v>2</v>
      </c>
      <c r="J30" s="3">
        <v>1</v>
      </c>
      <c r="K30" s="3"/>
      <c r="L30" s="3">
        <v>2</v>
      </c>
      <c r="M30" s="3">
        <v>2</v>
      </c>
      <c r="N30" s="3">
        <v>1</v>
      </c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/>
      <c r="V30" s="17">
        <f t="shared" si="6"/>
        <v>30</v>
      </c>
      <c r="W30" s="17">
        <f t="shared" si="7"/>
        <v>15</v>
      </c>
      <c r="X30" s="17">
        <f t="shared" si="8"/>
        <v>3</v>
      </c>
      <c r="Y30" s="17">
        <f t="shared" si="9"/>
        <v>1</v>
      </c>
      <c r="Z30" s="17">
        <f t="shared" si="4"/>
        <v>49</v>
      </c>
    </row>
    <row r="31" spans="1:26" ht="11.25">
      <c r="A31" s="2" t="s">
        <v>46</v>
      </c>
      <c r="B31" s="3">
        <v>2</v>
      </c>
      <c r="C31" s="3">
        <v>2</v>
      </c>
      <c r="D31" s="3">
        <v>0</v>
      </c>
      <c r="E31" s="3">
        <v>0</v>
      </c>
      <c r="F31" s="3"/>
      <c r="G31" s="3">
        <v>7</v>
      </c>
      <c r="H31" s="3">
        <v>0</v>
      </c>
      <c r="I31" s="3">
        <v>1</v>
      </c>
      <c r="J31" s="3">
        <v>0</v>
      </c>
      <c r="K31" s="3"/>
      <c r="L31" s="3">
        <v>1</v>
      </c>
      <c r="M31" s="3">
        <v>0</v>
      </c>
      <c r="N31" s="3">
        <v>0</v>
      </c>
      <c r="O31" s="3">
        <v>0</v>
      </c>
      <c r="P31" s="3"/>
      <c r="Q31" s="3">
        <v>0</v>
      </c>
      <c r="R31" s="3">
        <v>0</v>
      </c>
      <c r="S31" s="3">
        <v>0</v>
      </c>
      <c r="T31" s="3">
        <v>0</v>
      </c>
      <c r="U31" s="3"/>
      <c r="V31" s="17">
        <f t="shared" si="6"/>
        <v>10</v>
      </c>
      <c r="W31" s="17">
        <f t="shared" si="7"/>
        <v>2</v>
      </c>
      <c r="X31" s="17">
        <f t="shared" si="8"/>
        <v>1</v>
      </c>
      <c r="Y31" s="17">
        <f t="shared" si="9"/>
        <v>0</v>
      </c>
      <c r="Z31" s="17">
        <f t="shared" si="4"/>
        <v>13</v>
      </c>
    </row>
    <row r="32" spans="1:26" ht="11.25">
      <c r="A32" s="2" t="s">
        <v>47</v>
      </c>
      <c r="B32" s="3">
        <v>0</v>
      </c>
      <c r="C32" s="3">
        <v>0</v>
      </c>
      <c r="D32" s="3">
        <v>0</v>
      </c>
      <c r="E32" s="3">
        <v>0</v>
      </c>
      <c r="F32" s="3"/>
      <c r="G32" s="3">
        <v>2</v>
      </c>
      <c r="H32" s="3">
        <v>0</v>
      </c>
      <c r="I32" s="3">
        <v>1</v>
      </c>
      <c r="J32" s="3">
        <v>0</v>
      </c>
      <c r="K32" s="3"/>
      <c r="L32" s="3">
        <v>0</v>
      </c>
      <c r="M32" s="3">
        <v>0</v>
      </c>
      <c r="N32" s="3">
        <v>1</v>
      </c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/>
      <c r="V32" s="17">
        <f t="shared" si="6"/>
        <v>2</v>
      </c>
      <c r="W32" s="17">
        <f t="shared" si="7"/>
        <v>0</v>
      </c>
      <c r="X32" s="17">
        <f t="shared" si="8"/>
        <v>2</v>
      </c>
      <c r="Y32" s="17">
        <f t="shared" si="9"/>
        <v>0</v>
      </c>
      <c r="Z32" s="17">
        <f t="shared" si="4"/>
        <v>4</v>
      </c>
    </row>
    <row r="33" spans="1:26" ht="11.25">
      <c r="A33" s="2" t="s">
        <v>48</v>
      </c>
      <c r="B33" s="3">
        <v>3</v>
      </c>
      <c r="C33" s="3">
        <v>6</v>
      </c>
      <c r="D33" s="3">
        <v>0</v>
      </c>
      <c r="E33" s="3">
        <v>0</v>
      </c>
      <c r="F33" s="3"/>
      <c r="G33" s="3">
        <v>18</v>
      </c>
      <c r="H33" s="3">
        <v>18</v>
      </c>
      <c r="I33" s="3">
        <v>3</v>
      </c>
      <c r="J33" s="3">
        <v>3</v>
      </c>
      <c r="K33" s="3"/>
      <c r="L33" s="3">
        <v>2</v>
      </c>
      <c r="M33" s="3">
        <v>1</v>
      </c>
      <c r="N33" s="3">
        <v>2</v>
      </c>
      <c r="O33" s="3">
        <v>1</v>
      </c>
      <c r="P33" s="3"/>
      <c r="Q33" s="3">
        <v>0</v>
      </c>
      <c r="R33" s="3">
        <v>0</v>
      </c>
      <c r="S33" s="3">
        <v>0</v>
      </c>
      <c r="T33" s="3">
        <v>0</v>
      </c>
      <c r="U33" s="3"/>
      <c r="V33" s="17">
        <f t="shared" si="6"/>
        <v>23</v>
      </c>
      <c r="W33" s="17">
        <f t="shared" si="7"/>
        <v>25</v>
      </c>
      <c r="X33" s="17">
        <f t="shared" si="8"/>
        <v>5</v>
      </c>
      <c r="Y33" s="17">
        <f t="shared" si="9"/>
        <v>4</v>
      </c>
      <c r="Z33" s="17">
        <f t="shared" si="4"/>
        <v>57</v>
      </c>
    </row>
    <row r="34" spans="1:26" ht="11.25">
      <c r="A34" s="2" t="s">
        <v>118</v>
      </c>
      <c r="B34" s="3">
        <v>0</v>
      </c>
      <c r="C34" s="3">
        <v>0</v>
      </c>
      <c r="D34" s="3">
        <v>0</v>
      </c>
      <c r="E34" s="3">
        <v>0</v>
      </c>
      <c r="F34" s="3"/>
      <c r="G34" s="3">
        <v>2</v>
      </c>
      <c r="H34" s="3">
        <v>1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1</v>
      </c>
      <c r="O34" s="3">
        <v>0</v>
      </c>
      <c r="P34" s="3"/>
      <c r="Q34" s="3">
        <v>0</v>
      </c>
      <c r="R34" s="3">
        <v>0</v>
      </c>
      <c r="S34" s="3">
        <v>0</v>
      </c>
      <c r="T34" s="3">
        <v>0</v>
      </c>
      <c r="U34" s="3"/>
      <c r="V34" s="17">
        <f t="shared" si="6"/>
        <v>2</v>
      </c>
      <c r="W34" s="17">
        <f t="shared" si="7"/>
        <v>1</v>
      </c>
      <c r="X34" s="17">
        <f t="shared" si="8"/>
        <v>1</v>
      </c>
      <c r="Y34" s="17">
        <f t="shared" si="9"/>
        <v>0</v>
      </c>
      <c r="Z34" s="17">
        <f t="shared" si="4"/>
        <v>4</v>
      </c>
    </row>
    <row r="35" spans="1:26" ht="11.25">
      <c r="A35" s="2" t="s">
        <v>49</v>
      </c>
      <c r="B35" s="3">
        <v>2</v>
      </c>
      <c r="C35" s="3">
        <v>2</v>
      </c>
      <c r="D35" s="3">
        <v>1</v>
      </c>
      <c r="E35" s="3">
        <v>0</v>
      </c>
      <c r="F35" s="3"/>
      <c r="G35" s="3">
        <v>4</v>
      </c>
      <c r="H35" s="3">
        <v>1</v>
      </c>
      <c r="I35" s="3">
        <v>0</v>
      </c>
      <c r="J35" s="3">
        <v>1</v>
      </c>
      <c r="K35" s="3"/>
      <c r="L35" s="3">
        <v>1</v>
      </c>
      <c r="M35" s="3">
        <v>0</v>
      </c>
      <c r="N35" s="3">
        <v>0</v>
      </c>
      <c r="O35" s="3">
        <v>0</v>
      </c>
      <c r="P35" s="3"/>
      <c r="Q35" s="3">
        <v>0</v>
      </c>
      <c r="R35" s="3">
        <v>0</v>
      </c>
      <c r="S35" s="3">
        <v>0</v>
      </c>
      <c r="T35" s="3">
        <v>0</v>
      </c>
      <c r="U35" s="3"/>
      <c r="V35" s="17">
        <f t="shared" si="6"/>
        <v>7</v>
      </c>
      <c r="W35" s="17">
        <f t="shared" si="7"/>
        <v>3</v>
      </c>
      <c r="X35" s="17">
        <f t="shared" si="8"/>
        <v>1</v>
      </c>
      <c r="Y35" s="17">
        <f t="shared" si="9"/>
        <v>1</v>
      </c>
      <c r="Z35" s="17">
        <f t="shared" si="4"/>
        <v>12</v>
      </c>
    </row>
    <row r="36" spans="1:26" ht="11.25">
      <c r="A36" s="2" t="s">
        <v>50</v>
      </c>
      <c r="B36" s="3">
        <v>0</v>
      </c>
      <c r="C36" s="3">
        <v>0</v>
      </c>
      <c r="D36" s="3">
        <v>0</v>
      </c>
      <c r="E36" s="3">
        <v>0</v>
      </c>
      <c r="F36" s="3"/>
      <c r="G36" s="3">
        <v>8</v>
      </c>
      <c r="H36" s="3">
        <v>4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/>
      <c r="Q36" s="3">
        <v>0</v>
      </c>
      <c r="R36" s="3">
        <v>0</v>
      </c>
      <c r="S36" s="3">
        <v>0</v>
      </c>
      <c r="T36" s="3">
        <v>0</v>
      </c>
      <c r="U36" s="3"/>
      <c r="V36" s="17">
        <f t="shared" si="6"/>
        <v>8</v>
      </c>
      <c r="W36" s="17">
        <f t="shared" si="7"/>
        <v>4</v>
      </c>
      <c r="X36" s="17">
        <f t="shared" si="8"/>
        <v>0</v>
      </c>
      <c r="Y36" s="17">
        <f t="shared" si="9"/>
        <v>0</v>
      </c>
      <c r="Z36" s="17">
        <f t="shared" si="4"/>
        <v>12</v>
      </c>
    </row>
    <row r="37" spans="1:26" ht="11.25">
      <c r="A37" s="2" t="s">
        <v>51</v>
      </c>
      <c r="B37" s="3">
        <v>0</v>
      </c>
      <c r="C37" s="3">
        <v>0</v>
      </c>
      <c r="D37" s="3">
        <v>0</v>
      </c>
      <c r="E37" s="3">
        <v>0</v>
      </c>
      <c r="F37" s="3"/>
      <c r="G37" s="3">
        <v>2</v>
      </c>
      <c r="H37" s="3">
        <v>7</v>
      </c>
      <c r="I37" s="3">
        <v>0</v>
      </c>
      <c r="J37" s="3">
        <v>0</v>
      </c>
      <c r="K37" s="3"/>
      <c r="L37" s="3">
        <v>0</v>
      </c>
      <c r="M37" s="3">
        <v>0</v>
      </c>
      <c r="N37" s="3">
        <v>0</v>
      </c>
      <c r="O37" s="3">
        <v>0</v>
      </c>
      <c r="P37" s="3"/>
      <c r="Q37" s="3">
        <v>0</v>
      </c>
      <c r="R37" s="3">
        <v>0</v>
      </c>
      <c r="S37" s="3">
        <v>0</v>
      </c>
      <c r="T37" s="3">
        <v>0</v>
      </c>
      <c r="U37" s="3"/>
      <c r="V37" s="17">
        <f t="shared" si="6"/>
        <v>2</v>
      </c>
      <c r="W37" s="17">
        <f t="shared" si="7"/>
        <v>7</v>
      </c>
      <c r="X37" s="17">
        <f t="shared" si="8"/>
        <v>0</v>
      </c>
      <c r="Y37" s="17">
        <f t="shared" si="9"/>
        <v>0</v>
      </c>
      <c r="Z37" s="17">
        <f t="shared" si="4"/>
        <v>9</v>
      </c>
    </row>
    <row r="38" spans="1:26" ht="11.25">
      <c r="A38" s="2" t="s">
        <v>52</v>
      </c>
      <c r="B38" s="3">
        <v>0</v>
      </c>
      <c r="C38" s="3">
        <v>0</v>
      </c>
      <c r="D38" s="3">
        <v>0</v>
      </c>
      <c r="E38" s="3">
        <v>0</v>
      </c>
      <c r="F38" s="3"/>
      <c r="G38" s="3">
        <v>8</v>
      </c>
      <c r="H38" s="3">
        <v>13</v>
      </c>
      <c r="I38" s="3">
        <v>3</v>
      </c>
      <c r="J38" s="3">
        <v>4</v>
      </c>
      <c r="K38" s="3"/>
      <c r="L38" s="3">
        <v>0</v>
      </c>
      <c r="M38" s="3">
        <v>3</v>
      </c>
      <c r="N38" s="3">
        <v>1</v>
      </c>
      <c r="O38" s="3">
        <v>2</v>
      </c>
      <c r="P38" s="3"/>
      <c r="Q38" s="3">
        <v>0</v>
      </c>
      <c r="R38" s="3">
        <v>0</v>
      </c>
      <c r="S38" s="3">
        <v>0</v>
      </c>
      <c r="T38" s="3">
        <v>2</v>
      </c>
      <c r="U38" s="3"/>
      <c r="V38" s="17">
        <f t="shared" si="6"/>
        <v>8</v>
      </c>
      <c r="W38" s="17">
        <f t="shared" si="7"/>
        <v>16</v>
      </c>
      <c r="X38" s="17">
        <f t="shared" si="8"/>
        <v>4</v>
      </c>
      <c r="Y38" s="17">
        <f t="shared" si="9"/>
        <v>8</v>
      </c>
      <c r="Z38" s="17">
        <f t="shared" si="4"/>
        <v>36</v>
      </c>
    </row>
    <row r="39" spans="1:26" ht="11.25">
      <c r="A39" s="2" t="s">
        <v>53</v>
      </c>
      <c r="B39" s="3">
        <v>62</v>
      </c>
      <c r="C39" s="3">
        <v>16</v>
      </c>
      <c r="D39" s="3">
        <v>2</v>
      </c>
      <c r="E39" s="3">
        <v>1</v>
      </c>
      <c r="F39" s="3"/>
      <c r="G39" s="3">
        <v>31</v>
      </c>
      <c r="H39" s="3">
        <v>7</v>
      </c>
      <c r="I39" s="3">
        <v>0</v>
      </c>
      <c r="J39" s="3">
        <v>0</v>
      </c>
      <c r="K39" s="3"/>
      <c r="L39" s="3">
        <v>0</v>
      </c>
      <c r="M39" s="3">
        <v>0</v>
      </c>
      <c r="N39" s="3">
        <v>0</v>
      </c>
      <c r="O39" s="3">
        <v>0</v>
      </c>
      <c r="P39" s="3"/>
      <c r="Q39" s="3">
        <v>2</v>
      </c>
      <c r="R39" s="3">
        <v>0</v>
      </c>
      <c r="S39" s="3">
        <v>3</v>
      </c>
      <c r="T39" s="3">
        <v>1</v>
      </c>
      <c r="U39" s="3"/>
      <c r="V39" s="17">
        <f t="shared" si="6"/>
        <v>95</v>
      </c>
      <c r="W39" s="17">
        <f t="shared" si="7"/>
        <v>23</v>
      </c>
      <c r="X39" s="17">
        <f t="shared" si="8"/>
        <v>5</v>
      </c>
      <c r="Y39" s="17">
        <f t="shared" si="9"/>
        <v>2</v>
      </c>
      <c r="Z39" s="17">
        <f t="shared" si="4"/>
        <v>125</v>
      </c>
    </row>
    <row r="40" spans="1:26" ht="11.25">
      <c r="A40" s="2" t="s">
        <v>12</v>
      </c>
      <c r="B40" s="3">
        <v>0</v>
      </c>
      <c r="C40" s="3">
        <v>0</v>
      </c>
      <c r="D40" s="3">
        <v>0</v>
      </c>
      <c r="E40" s="3">
        <v>0</v>
      </c>
      <c r="F40" s="3"/>
      <c r="G40" s="3">
        <v>15</v>
      </c>
      <c r="H40" s="3">
        <v>3</v>
      </c>
      <c r="I40" s="3">
        <v>0</v>
      </c>
      <c r="J40" s="3">
        <v>0</v>
      </c>
      <c r="K40" s="3"/>
      <c r="L40" s="3">
        <v>0</v>
      </c>
      <c r="M40" s="3">
        <v>0</v>
      </c>
      <c r="N40" s="3">
        <v>0</v>
      </c>
      <c r="O40" s="3">
        <v>0</v>
      </c>
      <c r="P40" s="3"/>
      <c r="Q40" s="3">
        <v>0</v>
      </c>
      <c r="R40" s="3">
        <v>0</v>
      </c>
      <c r="S40" s="3">
        <v>0</v>
      </c>
      <c r="T40" s="3">
        <v>0</v>
      </c>
      <c r="U40" s="3"/>
      <c r="V40" s="17">
        <f>B40+G40+L40+Q40</f>
        <v>15</v>
      </c>
      <c r="W40" s="17">
        <f>C40+H40+M40+R40</f>
        <v>3</v>
      </c>
      <c r="X40" s="17">
        <f>D40+I40+N40+S40</f>
        <v>0</v>
      </c>
      <c r="Y40" s="17">
        <f>E40+J40+O40+T40</f>
        <v>0</v>
      </c>
      <c r="Z40" s="17">
        <f>SUM(B40:T40)</f>
        <v>18</v>
      </c>
    </row>
    <row r="41" spans="1:26" ht="13.5" customHeight="1">
      <c r="A41" s="2" t="s">
        <v>113</v>
      </c>
      <c r="B41" s="3">
        <v>0</v>
      </c>
      <c r="C41" s="3">
        <v>0</v>
      </c>
      <c r="D41" s="3">
        <v>0</v>
      </c>
      <c r="E41" s="3">
        <v>0</v>
      </c>
      <c r="F41" s="3"/>
      <c r="G41" s="3">
        <v>8</v>
      </c>
      <c r="H41" s="3">
        <v>5</v>
      </c>
      <c r="I41" s="3">
        <v>11</v>
      </c>
      <c r="J41" s="3">
        <v>7</v>
      </c>
      <c r="K41" s="3"/>
      <c r="L41" s="3">
        <v>0</v>
      </c>
      <c r="M41" s="3">
        <v>0</v>
      </c>
      <c r="N41" s="3">
        <v>0</v>
      </c>
      <c r="O41" s="3">
        <v>0</v>
      </c>
      <c r="P41" s="3"/>
      <c r="Q41" s="3">
        <v>0</v>
      </c>
      <c r="R41" s="3">
        <v>0</v>
      </c>
      <c r="S41" s="3">
        <v>0</v>
      </c>
      <c r="T41" s="3">
        <v>0</v>
      </c>
      <c r="U41" s="3"/>
      <c r="V41" s="17">
        <f t="shared" si="6"/>
        <v>8</v>
      </c>
      <c r="W41" s="17">
        <f t="shared" si="7"/>
        <v>5</v>
      </c>
      <c r="X41" s="17">
        <f t="shared" si="8"/>
        <v>11</v>
      </c>
      <c r="Y41" s="17">
        <f t="shared" si="9"/>
        <v>7</v>
      </c>
      <c r="Z41" s="17">
        <f t="shared" si="4"/>
        <v>31</v>
      </c>
    </row>
    <row r="42" spans="1:26" ht="11.25">
      <c r="A42" s="2" t="s">
        <v>55</v>
      </c>
      <c r="B42" s="3">
        <v>2</v>
      </c>
      <c r="C42" s="3">
        <v>5</v>
      </c>
      <c r="D42" s="3">
        <v>0</v>
      </c>
      <c r="E42" s="3">
        <v>0</v>
      </c>
      <c r="F42" s="3"/>
      <c r="G42" s="3">
        <v>2</v>
      </c>
      <c r="H42" s="3">
        <v>2</v>
      </c>
      <c r="I42" s="3">
        <v>0</v>
      </c>
      <c r="J42" s="3">
        <v>0</v>
      </c>
      <c r="K42" s="3"/>
      <c r="L42" s="3">
        <v>1</v>
      </c>
      <c r="M42" s="3">
        <v>0</v>
      </c>
      <c r="N42" s="3">
        <v>0</v>
      </c>
      <c r="O42" s="3">
        <v>0</v>
      </c>
      <c r="P42" s="3"/>
      <c r="Q42" s="3">
        <v>0</v>
      </c>
      <c r="R42" s="3">
        <v>0</v>
      </c>
      <c r="S42" s="3">
        <v>0</v>
      </c>
      <c r="T42" s="3">
        <v>1</v>
      </c>
      <c r="U42" s="3"/>
      <c r="V42" s="17">
        <f t="shared" si="6"/>
        <v>5</v>
      </c>
      <c r="W42" s="17">
        <f t="shared" si="7"/>
        <v>7</v>
      </c>
      <c r="X42" s="17">
        <f t="shared" si="8"/>
        <v>0</v>
      </c>
      <c r="Y42" s="17">
        <f t="shared" si="9"/>
        <v>1</v>
      </c>
      <c r="Z42" s="17">
        <f t="shared" si="4"/>
        <v>13</v>
      </c>
    </row>
    <row r="43" spans="1:26" ht="11.25">
      <c r="A43" s="2" t="s">
        <v>56</v>
      </c>
      <c r="B43" s="3">
        <v>1</v>
      </c>
      <c r="C43" s="3">
        <v>4</v>
      </c>
      <c r="D43" s="3">
        <v>1</v>
      </c>
      <c r="E43" s="3">
        <v>0</v>
      </c>
      <c r="F43" s="3"/>
      <c r="G43" s="3">
        <v>21</v>
      </c>
      <c r="H43" s="3">
        <v>9</v>
      </c>
      <c r="I43" s="3">
        <v>6</v>
      </c>
      <c r="J43" s="3">
        <v>1</v>
      </c>
      <c r="K43" s="3"/>
      <c r="L43" s="3">
        <v>2</v>
      </c>
      <c r="M43" s="3">
        <v>2</v>
      </c>
      <c r="N43" s="3">
        <v>0</v>
      </c>
      <c r="O43" s="3">
        <v>0</v>
      </c>
      <c r="P43" s="3"/>
      <c r="Q43" s="3">
        <v>0</v>
      </c>
      <c r="R43" s="3">
        <v>0</v>
      </c>
      <c r="S43" s="3">
        <v>0</v>
      </c>
      <c r="T43" s="3">
        <v>1</v>
      </c>
      <c r="U43" s="3"/>
      <c r="V43" s="17">
        <f t="shared" si="6"/>
        <v>24</v>
      </c>
      <c r="W43" s="17">
        <f t="shared" si="7"/>
        <v>15</v>
      </c>
      <c r="X43" s="17">
        <f t="shared" si="8"/>
        <v>7</v>
      </c>
      <c r="Y43" s="17">
        <f t="shared" si="9"/>
        <v>2</v>
      </c>
      <c r="Z43" s="17">
        <f t="shared" si="4"/>
        <v>48</v>
      </c>
    </row>
    <row r="44" spans="1:26" ht="11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7"/>
      <c r="W44" s="17"/>
      <c r="X44" s="17"/>
      <c r="Y44" s="17"/>
      <c r="Z44" s="17"/>
    </row>
    <row r="45" spans="1:26" ht="13.5" customHeight="1">
      <c r="A45" s="2" t="s">
        <v>114</v>
      </c>
      <c r="B45" s="3">
        <v>0</v>
      </c>
      <c r="C45" s="3">
        <v>0</v>
      </c>
      <c r="D45" s="3">
        <v>0</v>
      </c>
      <c r="E45" s="3">
        <v>0</v>
      </c>
      <c r="F45" s="3"/>
      <c r="G45" s="3">
        <v>5</v>
      </c>
      <c r="H45" s="3">
        <v>5</v>
      </c>
      <c r="I45" s="3">
        <v>0</v>
      </c>
      <c r="J45" s="3">
        <v>0</v>
      </c>
      <c r="K45" s="3"/>
      <c r="L45" s="3">
        <v>0</v>
      </c>
      <c r="M45" s="3">
        <v>0</v>
      </c>
      <c r="N45" s="3">
        <v>0</v>
      </c>
      <c r="O45" s="3">
        <v>0</v>
      </c>
      <c r="P45" s="3"/>
      <c r="Q45" s="3">
        <v>0</v>
      </c>
      <c r="R45" s="3">
        <v>0</v>
      </c>
      <c r="S45" s="3">
        <v>0</v>
      </c>
      <c r="T45" s="3">
        <v>0</v>
      </c>
      <c r="U45" s="3"/>
      <c r="V45" s="17">
        <f>B45+G45+L45+Q45</f>
        <v>5</v>
      </c>
      <c r="W45" s="17">
        <f>C45+H45+M45+R45</f>
        <v>5</v>
      </c>
      <c r="X45" s="17">
        <f>D45+I45+N45+S45</f>
        <v>0</v>
      </c>
      <c r="Y45" s="17">
        <f>E45+J45+O45+T45</f>
        <v>0</v>
      </c>
      <c r="Z45" s="17">
        <f>SUM(B45:T45)</f>
        <v>10</v>
      </c>
    </row>
    <row r="46" spans="1:26" s="7" customFormat="1" ht="11.25">
      <c r="A46" s="5" t="s">
        <v>0</v>
      </c>
      <c r="B46" s="6">
        <f>SUM(B27:B45)</f>
        <v>108</v>
      </c>
      <c r="C46" s="6">
        <f aca="true" t="shared" si="11" ref="C46:Z46">SUM(C27:C45)</f>
        <v>53</v>
      </c>
      <c r="D46" s="6">
        <f t="shared" si="11"/>
        <v>4</v>
      </c>
      <c r="E46" s="6">
        <f t="shared" si="11"/>
        <v>1</v>
      </c>
      <c r="F46" s="6"/>
      <c r="G46" s="6">
        <f t="shared" si="11"/>
        <v>163</v>
      </c>
      <c r="H46" s="6">
        <f t="shared" si="11"/>
        <v>103</v>
      </c>
      <c r="I46" s="6">
        <f t="shared" si="11"/>
        <v>28</v>
      </c>
      <c r="J46" s="6">
        <f t="shared" si="11"/>
        <v>18</v>
      </c>
      <c r="K46" s="6"/>
      <c r="L46" s="6">
        <f t="shared" si="11"/>
        <v>12</v>
      </c>
      <c r="M46" s="6">
        <f t="shared" si="11"/>
        <v>10</v>
      </c>
      <c r="N46" s="6">
        <f t="shared" si="11"/>
        <v>6</v>
      </c>
      <c r="O46" s="6">
        <f t="shared" si="11"/>
        <v>3</v>
      </c>
      <c r="P46" s="6"/>
      <c r="Q46" s="6">
        <f t="shared" si="11"/>
        <v>2</v>
      </c>
      <c r="R46" s="6">
        <f t="shared" si="11"/>
        <v>0</v>
      </c>
      <c r="S46" s="6">
        <f t="shared" si="11"/>
        <v>9</v>
      </c>
      <c r="T46" s="6">
        <f t="shared" si="11"/>
        <v>5</v>
      </c>
      <c r="U46" s="6"/>
      <c r="V46" s="18">
        <f t="shared" si="11"/>
        <v>285</v>
      </c>
      <c r="W46" s="18">
        <f t="shared" si="11"/>
        <v>166</v>
      </c>
      <c r="X46" s="18">
        <f t="shared" si="11"/>
        <v>47</v>
      </c>
      <c r="Y46" s="18">
        <f t="shared" si="11"/>
        <v>27</v>
      </c>
      <c r="Z46" s="18">
        <f t="shared" si="11"/>
        <v>525</v>
      </c>
    </row>
    <row r="47" spans="1:26" s="7" customFormat="1" ht="11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6"/>
    </row>
    <row r="48" spans="1:26" ht="11.25">
      <c r="A48" s="5" t="s">
        <v>24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7"/>
      <c r="W48" s="17"/>
      <c r="X48" s="17"/>
      <c r="Y48" s="17"/>
      <c r="Z48" s="17"/>
    </row>
    <row r="49" spans="1:26" ht="11.25">
      <c r="A49" s="2" t="s">
        <v>57</v>
      </c>
      <c r="B49" s="3">
        <v>12</v>
      </c>
      <c r="C49" s="3">
        <v>10</v>
      </c>
      <c r="D49" s="3">
        <v>0</v>
      </c>
      <c r="E49" s="3">
        <v>0</v>
      </c>
      <c r="F49" s="3"/>
      <c r="G49" s="3">
        <v>0</v>
      </c>
      <c r="H49" s="3">
        <v>0</v>
      </c>
      <c r="I49" s="3">
        <v>0</v>
      </c>
      <c r="J49" s="3">
        <v>0</v>
      </c>
      <c r="K49" s="3"/>
      <c r="L49" s="3">
        <v>0</v>
      </c>
      <c r="M49" s="3">
        <v>0</v>
      </c>
      <c r="N49" s="3">
        <v>0</v>
      </c>
      <c r="O49" s="3">
        <v>0</v>
      </c>
      <c r="P49" s="3"/>
      <c r="Q49" s="3">
        <v>0</v>
      </c>
      <c r="R49" s="3">
        <v>0</v>
      </c>
      <c r="S49" s="3">
        <v>0</v>
      </c>
      <c r="T49" s="3">
        <v>0</v>
      </c>
      <c r="U49" s="3"/>
      <c r="V49" s="17">
        <f t="shared" si="6"/>
        <v>12</v>
      </c>
      <c r="W49" s="17">
        <f t="shared" si="7"/>
        <v>10</v>
      </c>
      <c r="X49" s="17">
        <f t="shared" si="8"/>
        <v>0</v>
      </c>
      <c r="Y49" s="17">
        <f t="shared" si="9"/>
        <v>0</v>
      </c>
      <c r="Z49" s="17">
        <f t="shared" si="4"/>
        <v>22</v>
      </c>
    </row>
    <row r="50" spans="1:26" ht="11.25">
      <c r="A50" s="2" t="s">
        <v>58</v>
      </c>
      <c r="B50" s="3">
        <v>0</v>
      </c>
      <c r="C50" s="3">
        <v>0</v>
      </c>
      <c r="D50" s="3">
        <v>0</v>
      </c>
      <c r="E50" s="3">
        <v>0</v>
      </c>
      <c r="F50" s="3"/>
      <c r="G50" s="3">
        <v>33</v>
      </c>
      <c r="H50" s="3">
        <v>49</v>
      </c>
      <c r="I50" s="3">
        <v>29</v>
      </c>
      <c r="J50" s="3">
        <v>41</v>
      </c>
      <c r="K50" s="3"/>
      <c r="L50" s="3">
        <v>0</v>
      </c>
      <c r="M50" s="3">
        <v>0</v>
      </c>
      <c r="N50" s="3">
        <v>0</v>
      </c>
      <c r="O50" s="3">
        <v>0</v>
      </c>
      <c r="P50" s="3"/>
      <c r="Q50" s="3">
        <v>0</v>
      </c>
      <c r="R50" s="3">
        <v>0</v>
      </c>
      <c r="S50" s="3">
        <v>0</v>
      </c>
      <c r="T50" s="3">
        <v>0</v>
      </c>
      <c r="U50" s="3"/>
      <c r="V50" s="17">
        <f t="shared" si="6"/>
        <v>33</v>
      </c>
      <c r="W50" s="17">
        <f t="shared" si="7"/>
        <v>49</v>
      </c>
      <c r="X50" s="17">
        <f t="shared" si="8"/>
        <v>29</v>
      </c>
      <c r="Y50" s="17">
        <f t="shared" si="9"/>
        <v>41</v>
      </c>
      <c r="Z50" s="17">
        <f t="shared" si="4"/>
        <v>152</v>
      </c>
    </row>
    <row r="51" spans="1:26" s="7" customFormat="1" ht="11.25">
      <c r="A51" s="5" t="s">
        <v>0</v>
      </c>
      <c r="B51" s="6">
        <f>SUM(B49:B50)</f>
        <v>12</v>
      </c>
      <c r="C51" s="6">
        <f>SUM(C49:C50)</f>
        <v>10</v>
      </c>
      <c r="D51" s="6">
        <f>SUM(D49:D50)</f>
        <v>0</v>
      </c>
      <c r="E51" s="6">
        <f>SUM(E49:E50)</f>
        <v>0</v>
      </c>
      <c r="F51" s="6"/>
      <c r="G51" s="6">
        <f>SUM(G49:G50)</f>
        <v>33</v>
      </c>
      <c r="H51" s="6">
        <f>SUM(H49:H50)</f>
        <v>49</v>
      </c>
      <c r="I51" s="6">
        <f>SUM(I49:I50)</f>
        <v>29</v>
      </c>
      <c r="J51" s="6">
        <f>SUM(J49:J50)</f>
        <v>41</v>
      </c>
      <c r="K51" s="6"/>
      <c r="L51" s="6">
        <f>SUM(L49:L50)</f>
        <v>0</v>
      </c>
      <c r="M51" s="6">
        <f>SUM(M49:M50)</f>
        <v>0</v>
      </c>
      <c r="N51" s="6">
        <f>SUM(N49:N50)</f>
        <v>0</v>
      </c>
      <c r="O51" s="6">
        <f>SUM(O49:O50)</f>
        <v>0</v>
      </c>
      <c r="P51" s="6"/>
      <c r="Q51" s="6">
        <f>SUM(Q49:Q50)</f>
        <v>0</v>
      </c>
      <c r="R51" s="6">
        <f>SUM(R49:R50)</f>
        <v>0</v>
      </c>
      <c r="S51" s="6">
        <f>SUM(S49:S50)</f>
        <v>0</v>
      </c>
      <c r="T51" s="6">
        <f>SUM(T49:T50)</f>
        <v>0</v>
      </c>
      <c r="U51" s="6"/>
      <c r="V51" s="18">
        <f t="shared" si="6"/>
        <v>45</v>
      </c>
      <c r="W51" s="18">
        <f t="shared" si="7"/>
        <v>59</v>
      </c>
      <c r="X51" s="18">
        <f t="shared" si="8"/>
        <v>29</v>
      </c>
      <c r="Y51" s="18">
        <f t="shared" si="9"/>
        <v>41</v>
      </c>
      <c r="Z51" s="18">
        <f t="shared" si="4"/>
        <v>174</v>
      </c>
    </row>
    <row r="52" spans="1:26" s="7" customFormat="1" ht="11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7"/>
      <c r="W52" s="17"/>
      <c r="X52" s="17"/>
      <c r="Y52" s="17"/>
      <c r="Z52" s="18"/>
    </row>
    <row r="53" spans="1:26" ht="11.25">
      <c r="A53" s="5" t="s">
        <v>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7"/>
      <c r="W53" s="17"/>
      <c r="X53" s="17"/>
      <c r="Y53" s="17"/>
      <c r="Z53" s="17"/>
    </row>
    <row r="54" spans="1:26" ht="11.25">
      <c r="A54" s="2" t="s">
        <v>97</v>
      </c>
      <c r="B54" s="3">
        <v>0</v>
      </c>
      <c r="C54" s="3">
        <v>0</v>
      </c>
      <c r="D54" s="3">
        <v>0</v>
      </c>
      <c r="E54" s="3">
        <v>0</v>
      </c>
      <c r="F54" s="3"/>
      <c r="G54" s="3">
        <v>0</v>
      </c>
      <c r="H54" s="3">
        <v>1</v>
      </c>
      <c r="I54" s="3">
        <v>0</v>
      </c>
      <c r="J54" s="3">
        <v>0</v>
      </c>
      <c r="K54" s="3"/>
      <c r="L54" s="3">
        <v>0</v>
      </c>
      <c r="M54" s="3">
        <v>0</v>
      </c>
      <c r="N54" s="3">
        <v>0</v>
      </c>
      <c r="O54" s="3">
        <v>0</v>
      </c>
      <c r="P54" s="3"/>
      <c r="Q54" s="3">
        <v>0</v>
      </c>
      <c r="R54" s="3">
        <v>0</v>
      </c>
      <c r="S54" s="3">
        <v>0</v>
      </c>
      <c r="T54" s="3">
        <v>0</v>
      </c>
      <c r="U54" s="3"/>
      <c r="V54" s="17">
        <f t="shared" si="6"/>
        <v>0</v>
      </c>
      <c r="W54" s="17">
        <f t="shared" si="7"/>
        <v>1</v>
      </c>
      <c r="X54" s="17">
        <f t="shared" si="8"/>
        <v>0</v>
      </c>
      <c r="Y54" s="17">
        <f t="shared" si="9"/>
        <v>0</v>
      </c>
      <c r="Z54" s="17">
        <f t="shared" si="4"/>
        <v>1</v>
      </c>
    </row>
    <row r="55" spans="1:26" ht="11.25">
      <c r="A55" s="2" t="s">
        <v>59</v>
      </c>
      <c r="B55" s="3">
        <v>0</v>
      </c>
      <c r="C55" s="3">
        <v>0</v>
      </c>
      <c r="D55" s="3">
        <v>0</v>
      </c>
      <c r="E55" s="3">
        <v>0</v>
      </c>
      <c r="F55" s="3"/>
      <c r="G55" s="3">
        <v>5</v>
      </c>
      <c r="H55" s="3">
        <v>3</v>
      </c>
      <c r="I55" s="3">
        <v>0</v>
      </c>
      <c r="J55" s="3">
        <v>0</v>
      </c>
      <c r="K55" s="3"/>
      <c r="L55" s="3">
        <v>0</v>
      </c>
      <c r="M55" s="3">
        <v>0</v>
      </c>
      <c r="N55" s="3">
        <v>0</v>
      </c>
      <c r="O55" s="3">
        <v>0</v>
      </c>
      <c r="P55" s="3"/>
      <c r="Q55" s="3">
        <v>0</v>
      </c>
      <c r="R55" s="3">
        <v>0</v>
      </c>
      <c r="S55" s="3">
        <v>0</v>
      </c>
      <c r="T55" s="3">
        <v>0</v>
      </c>
      <c r="U55" s="3"/>
      <c r="V55" s="17">
        <f t="shared" si="6"/>
        <v>5</v>
      </c>
      <c r="W55" s="17">
        <f t="shared" si="7"/>
        <v>3</v>
      </c>
      <c r="X55" s="17">
        <f t="shared" si="8"/>
        <v>0</v>
      </c>
      <c r="Y55" s="17">
        <f t="shared" si="9"/>
        <v>0</v>
      </c>
      <c r="Z55" s="17">
        <f t="shared" si="4"/>
        <v>8</v>
      </c>
    </row>
    <row r="56" spans="1:26" ht="11.25">
      <c r="A56" s="2" t="s">
        <v>98</v>
      </c>
      <c r="B56" s="3">
        <v>0</v>
      </c>
      <c r="C56" s="3">
        <v>0</v>
      </c>
      <c r="D56" s="3">
        <v>0</v>
      </c>
      <c r="E56" s="3">
        <v>0</v>
      </c>
      <c r="F56" s="3"/>
      <c r="G56" s="3">
        <v>2</v>
      </c>
      <c r="H56" s="3">
        <v>2</v>
      </c>
      <c r="I56" s="3">
        <v>0</v>
      </c>
      <c r="J56" s="3">
        <v>0</v>
      </c>
      <c r="K56" s="3"/>
      <c r="L56" s="3">
        <v>0</v>
      </c>
      <c r="M56" s="3">
        <v>0</v>
      </c>
      <c r="N56" s="3">
        <v>0</v>
      </c>
      <c r="O56" s="3">
        <v>0</v>
      </c>
      <c r="P56" s="3"/>
      <c r="Q56" s="3">
        <v>0</v>
      </c>
      <c r="R56" s="3">
        <v>0</v>
      </c>
      <c r="S56" s="3">
        <v>0</v>
      </c>
      <c r="T56" s="3">
        <v>0</v>
      </c>
      <c r="U56" s="3"/>
      <c r="V56" s="17">
        <f t="shared" si="6"/>
        <v>2</v>
      </c>
      <c r="W56" s="17">
        <f t="shared" si="7"/>
        <v>2</v>
      </c>
      <c r="X56" s="17">
        <f t="shared" si="8"/>
        <v>0</v>
      </c>
      <c r="Y56" s="17">
        <f t="shared" si="9"/>
        <v>0</v>
      </c>
      <c r="Z56" s="17">
        <f t="shared" si="4"/>
        <v>4</v>
      </c>
    </row>
    <row r="57" spans="1:26" ht="11.25">
      <c r="A57" s="2" t="s">
        <v>60</v>
      </c>
      <c r="B57" s="3">
        <v>0</v>
      </c>
      <c r="C57" s="3">
        <v>0</v>
      </c>
      <c r="D57" s="3">
        <v>0</v>
      </c>
      <c r="E57" s="3">
        <v>0</v>
      </c>
      <c r="F57" s="3"/>
      <c r="G57" s="3">
        <v>4</v>
      </c>
      <c r="H57" s="3">
        <v>5</v>
      </c>
      <c r="I57" s="3">
        <v>0</v>
      </c>
      <c r="J57" s="3">
        <v>0</v>
      </c>
      <c r="K57" s="3"/>
      <c r="L57" s="3">
        <v>0</v>
      </c>
      <c r="M57" s="3">
        <v>0</v>
      </c>
      <c r="N57" s="3">
        <v>0</v>
      </c>
      <c r="O57" s="3">
        <v>0</v>
      </c>
      <c r="P57" s="3"/>
      <c r="Q57" s="3">
        <v>0</v>
      </c>
      <c r="R57" s="3">
        <v>0</v>
      </c>
      <c r="S57" s="3">
        <v>0</v>
      </c>
      <c r="T57" s="3">
        <v>0</v>
      </c>
      <c r="U57" s="3"/>
      <c r="V57" s="17">
        <f t="shared" si="6"/>
        <v>4</v>
      </c>
      <c r="W57" s="17">
        <f t="shared" si="7"/>
        <v>5</v>
      </c>
      <c r="X57" s="17">
        <f t="shared" si="8"/>
        <v>0</v>
      </c>
      <c r="Y57" s="17">
        <f t="shared" si="9"/>
        <v>0</v>
      </c>
      <c r="Z57" s="17">
        <f t="shared" si="4"/>
        <v>9</v>
      </c>
    </row>
    <row r="58" spans="1:26" s="7" customFormat="1" ht="11.25">
      <c r="A58" s="5" t="s">
        <v>0</v>
      </c>
      <c r="B58" s="6">
        <f>SUM(B54:B57)</f>
        <v>0</v>
      </c>
      <c r="C58" s="6">
        <f aca="true" t="shared" si="12" ref="C58:T58">SUM(C54:C57)</f>
        <v>0</v>
      </c>
      <c r="D58" s="6">
        <f t="shared" si="12"/>
        <v>0</v>
      </c>
      <c r="E58" s="6">
        <f t="shared" si="12"/>
        <v>0</v>
      </c>
      <c r="F58" s="6"/>
      <c r="G58" s="6">
        <f t="shared" si="12"/>
        <v>11</v>
      </c>
      <c r="H58" s="6">
        <f t="shared" si="12"/>
        <v>11</v>
      </c>
      <c r="I58" s="6">
        <f t="shared" si="12"/>
        <v>0</v>
      </c>
      <c r="J58" s="6">
        <f t="shared" si="12"/>
        <v>0</v>
      </c>
      <c r="K58" s="6"/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/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/>
      <c r="V58" s="18">
        <f t="shared" si="6"/>
        <v>11</v>
      </c>
      <c r="W58" s="18">
        <f t="shared" si="7"/>
        <v>11</v>
      </c>
      <c r="X58" s="18">
        <f t="shared" si="8"/>
        <v>0</v>
      </c>
      <c r="Y58" s="18">
        <f t="shared" si="9"/>
        <v>0</v>
      </c>
      <c r="Z58" s="18">
        <f t="shared" si="4"/>
        <v>22</v>
      </c>
    </row>
    <row r="59" spans="1:26" s="7" customFormat="1" ht="11.2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8"/>
      <c r="W59" s="18"/>
      <c r="X59" s="18"/>
      <c r="Y59" s="18"/>
      <c r="Z59" s="18"/>
    </row>
    <row r="60" spans="1:26" ht="11.25">
      <c r="A60" s="5" t="s">
        <v>26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8"/>
      <c r="W60" s="18"/>
      <c r="X60" s="18"/>
      <c r="Y60" s="18"/>
      <c r="Z60" s="18"/>
    </row>
    <row r="61" spans="1:26" ht="11.25">
      <c r="A61" s="5" t="s">
        <v>128</v>
      </c>
      <c r="B61" s="3">
        <v>0</v>
      </c>
      <c r="C61" s="3">
        <v>0</v>
      </c>
      <c r="D61" s="3">
        <v>0</v>
      </c>
      <c r="E61" s="3">
        <v>0</v>
      </c>
      <c r="F61" s="3"/>
      <c r="G61" s="3">
        <v>0</v>
      </c>
      <c r="H61" s="3">
        <v>0</v>
      </c>
      <c r="I61" s="3">
        <v>0</v>
      </c>
      <c r="J61" s="3">
        <v>0</v>
      </c>
      <c r="K61" s="3"/>
      <c r="L61" s="3">
        <v>0</v>
      </c>
      <c r="M61" s="3">
        <v>0</v>
      </c>
      <c r="N61" s="3">
        <v>0</v>
      </c>
      <c r="O61" s="3">
        <v>0</v>
      </c>
      <c r="P61" s="3"/>
      <c r="Q61" s="3">
        <v>0</v>
      </c>
      <c r="R61" s="3">
        <v>0</v>
      </c>
      <c r="S61" s="3">
        <v>0</v>
      </c>
      <c r="T61" s="3">
        <v>0</v>
      </c>
      <c r="U61" s="3"/>
      <c r="V61" s="17">
        <f>B61+G61+L61+Q61</f>
        <v>0</v>
      </c>
      <c r="W61" s="17">
        <f>C61+H61+M61+R61</f>
        <v>0</v>
      </c>
      <c r="X61" s="17">
        <f>D61+I61+N61+S61</f>
        <v>0</v>
      </c>
      <c r="Y61" s="17">
        <f>E61+J61+O61+T61</f>
        <v>0</v>
      </c>
      <c r="Z61" s="17">
        <f>SUM(B61:T61)</f>
        <v>0</v>
      </c>
    </row>
    <row r="62" spans="1:26" ht="11.25">
      <c r="A62" s="2" t="s">
        <v>131</v>
      </c>
      <c r="B62" s="3">
        <v>15</v>
      </c>
      <c r="C62" s="3">
        <v>9</v>
      </c>
      <c r="D62" s="3">
        <v>11</v>
      </c>
      <c r="E62" s="3">
        <v>0</v>
      </c>
      <c r="F62" s="3"/>
      <c r="G62" s="3">
        <v>0</v>
      </c>
      <c r="H62" s="3">
        <v>0</v>
      </c>
      <c r="I62" s="3">
        <v>0</v>
      </c>
      <c r="J62" s="3">
        <v>0</v>
      </c>
      <c r="K62" s="3"/>
      <c r="L62" s="3">
        <v>0</v>
      </c>
      <c r="M62" s="3">
        <v>0</v>
      </c>
      <c r="N62" s="3">
        <v>0</v>
      </c>
      <c r="O62" s="3">
        <v>0</v>
      </c>
      <c r="P62" s="3"/>
      <c r="Q62" s="3">
        <v>0</v>
      </c>
      <c r="R62" s="3">
        <v>0</v>
      </c>
      <c r="S62" s="3">
        <v>0</v>
      </c>
      <c r="T62" s="3">
        <v>0</v>
      </c>
      <c r="U62" s="3"/>
      <c r="V62" s="17">
        <f t="shared" si="6"/>
        <v>15</v>
      </c>
      <c r="W62" s="17">
        <f t="shared" si="7"/>
        <v>9</v>
      </c>
      <c r="X62" s="17">
        <f t="shared" si="8"/>
        <v>11</v>
      </c>
      <c r="Y62" s="17">
        <f t="shared" si="9"/>
        <v>0</v>
      </c>
      <c r="Z62" s="17">
        <f t="shared" si="4"/>
        <v>35</v>
      </c>
    </row>
    <row r="63" spans="1:26" ht="11.25">
      <c r="A63" s="2" t="s">
        <v>132</v>
      </c>
      <c r="B63" s="3">
        <v>7</v>
      </c>
      <c r="C63" s="3">
        <v>2</v>
      </c>
      <c r="D63" s="3">
        <v>1</v>
      </c>
      <c r="E63" s="3">
        <v>1</v>
      </c>
      <c r="F63" s="3"/>
      <c r="G63" s="3">
        <v>0</v>
      </c>
      <c r="H63" s="3">
        <v>0</v>
      </c>
      <c r="I63" s="3">
        <v>0</v>
      </c>
      <c r="J63" s="3">
        <v>0</v>
      </c>
      <c r="K63" s="3"/>
      <c r="L63" s="3">
        <v>0</v>
      </c>
      <c r="M63" s="3">
        <v>0</v>
      </c>
      <c r="N63" s="3">
        <v>0</v>
      </c>
      <c r="O63" s="3">
        <v>0</v>
      </c>
      <c r="P63" s="3"/>
      <c r="Q63" s="3">
        <v>0</v>
      </c>
      <c r="R63" s="3">
        <v>0</v>
      </c>
      <c r="S63" s="3">
        <v>0</v>
      </c>
      <c r="T63" s="3">
        <v>0</v>
      </c>
      <c r="U63" s="3"/>
      <c r="V63" s="17">
        <f t="shared" si="6"/>
        <v>7</v>
      </c>
      <c r="W63" s="17">
        <f t="shared" si="7"/>
        <v>2</v>
      </c>
      <c r="X63" s="17">
        <f t="shared" si="8"/>
        <v>1</v>
      </c>
      <c r="Y63" s="17">
        <f t="shared" si="9"/>
        <v>1</v>
      </c>
      <c r="Z63" s="17">
        <f t="shared" si="4"/>
        <v>11</v>
      </c>
    </row>
    <row r="64" spans="1:26" ht="11.25">
      <c r="A64" s="2" t="s">
        <v>133</v>
      </c>
      <c r="B64" s="3">
        <v>6</v>
      </c>
      <c r="C64" s="3">
        <v>1</v>
      </c>
      <c r="D64" s="3">
        <v>2</v>
      </c>
      <c r="E64" s="3">
        <v>1</v>
      </c>
      <c r="F64" s="3"/>
      <c r="G64" s="3">
        <v>0</v>
      </c>
      <c r="H64" s="3">
        <v>0</v>
      </c>
      <c r="I64" s="3">
        <v>0</v>
      </c>
      <c r="J64" s="3">
        <v>0</v>
      </c>
      <c r="K64" s="3"/>
      <c r="L64" s="3">
        <v>0</v>
      </c>
      <c r="M64" s="3">
        <v>0</v>
      </c>
      <c r="N64" s="3">
        <v>0</v>
      </c>
      <c r="O64" s="3">
        <v>0</v>
      </c>
      <c r="P64" s="3"/>
      <c r="Q64" s="3">
        <v>0</v>
      </c>
      <c r="R64" s="3">
        <v>0</v>
      </c>
      <c r="S64" s="3">
        <v>0</v>
      </c>
      <c r="T64" s="3">
        <v>0</v>
      </c>
      <c r="U64" s="3"/>
      <c r="V64" s="17">
        <f aca="true" t="shared" si="13" ref="V64:Y65">B64+G64+L64+Q64</f>
        <v>6</v>
      </c>
      <c r="W64" s="17">
        <f t="shared" si="13"/>
        <v>1</v>
      </c>
      <c r="X64" s="17">
        <f t="shared" si="13"/>
        <v>2</v>
      </c>
      <c r="Y64" s="17">
        <f t="shared" si="13"/>
        <v>1</v>
      </c>
      <c r="Z64" s="17">
        <f>SUM(B64:T64)</f>
        <v>10</v>
      </c>
    </row>
    <row r="65" spans="1:26" ht="11.25">
      <c r="A65" s="5" t="s">
        <v>129</v>
      </c>
      <c r="B65" s="3">
        <v>0</v>
      </c>
      <c r="C65" s="3">
        <v>0</v>
      </c>
      <c r="D65" s="3">
        <v>0</v>
      </c>
      <c r="E65" s="3">
        <v>0</v>
      </c>
      <c r="F65" s="3"/>
      <c r="G65" s="3">
        <v>0</v>
      </c>
      <c r="H65" s="3">
        <v>0</v>
      </c>
      <c r="I65" s="3">
        <v>6</v>
      </c>
      <c r="J65" s="3">
        <v>5</v>
      </c>
      <c r="K65" s="3"/>
      <c r="L65" s="3">
        <v>0</v>
      </c>
      <c r="M65" s="3">
        <v>0</v>
      </c>
      <c r="N65" s="3">
        <v>0</v>
      </c>
      <c r="O65" s="3">
        <v>0</v>
      </c>
      <c r="P65" s="3"/>
      <c r="Q65" s="3">
        <v>0</v>
      </c>
      <c r="R65" s="3">
        <v>0</v>
      </c>
      <c r="S65" s="3">
        <v>0</v>
      </c>
      <c r="T65" s="3">
        <v>0</v>
      </c>
      <c r="U65" s="3"/>
      <c r="V65" s="17">
        <f t="shared" si="13"/>
        <v>0</v>
      </c>
      <c r="W65" s="17">
        <f t="shared" si="13"/>
        <v>0</v>
      </c>
      <c r="X65" s="17">
        <f t="shared" si="13"/>
        <v>6</v>
      </c>
      <c r="Y65" s="17">
        <f t="shared" si="13"/>
        <v>5</v>
      </c>
      <c r="Z65" s="17">
        <f>SUM(B65:T65)</f>
        <v>11</v>
      </c>
    </row>
    <row r="66" spans="1:26" ht="11.25">
      <c r="A66" s="2" t="s">
        <v>134</v>
      </c>
      <c r="B66" s="3">
        <v>0</v>
      </c>
      <c r="C66" s="3">
        <v>0</v>
      </c>
      <c r="D66" s="3">
        <v>0</v>
      </c>
      <c r="E66" s="3">
        <v>0</v>
      </c>
      <c r="F66" s="3"/>
      <c r="G66" s="3">
        <v>1</v>
      </c>
      <c r="H66" s="3">
        <v>0</v>
      </c>
      <c r="I66" s="3">
        <v>3</v>
      </c>
      <c r="J66" s="3">
        <v>1</v>
      </c>
      <c r="K66" s="3"/>
      <c r="L66" s="3">
        <v>0</v>
      </c>
      <c r="M66" s="3">
        <v>0</v>
      </c>
      <c r="N66" s="3">
        <v>0</v>
      </c>
      <c r="O66" s="3">
        <v>0</v>
      </c>
      <c r="P66" s="3"/>
      <c r="Q66" s="3">
        <v>0</v>
      </c>
      <c r="R66" s="3">
        <v>0</v>
      </c>
      <c r="S66" s="3">
        <v>0</v>
      </c>
      <c r="T66" s="3">
        <v>0</v>
      </c>
      <c r="U66" s="3"/>
      <c r="V66" s="17">
        <f t="shared" si="6"/>
        <v>1</v>
      </c>
      <c r="W66" s="17">
        <f t="shared" si="7"/>
        <v>0</v>
      </c>
      <c r="X66" s="17">
        <f t="shared" si="8"/>
        <v>3</v>
      </c>
      <c r="Y66" s="17">
        <f t="shared" si="9"/>
        <v>1</v>
      </c>
      <c r="Z66" s="17">
        <f t="shared" si="4"/>
        <v>5</v>
      </c>
    </row>
    <row r="67" spans="1:26" ht="11.25">
      <c r="A67" s="2" t="s">
        <v>135</v>
      </c>
      <c r="B67" s="3">
        <v>0</v>
      </c>
      <c r="C67" s="3">
        <v>0</v>
      </c>
      <c r="D67" s="3">
        <v>0</v>
      </c>
      <c r="E67" s="3">
        <v>0</v>
      </c>
      <c r="F67" s="3"/>
      <c r="G67" s="3">
        <v>1</v>
      </c>
      <c r="H67" s="3">
        <v>0</v>
      </c>
      <c r="I67" s="3">
        <v>10</v>
      </c>
      <c r="J67" s="3">
        <v>3</v>
      </c>
      <c r="K67" s="3"/>
      <c r="L67" s="3">
        <v>0</v>
      </c>
      <c r="M67" s="3">
        <v>0</v>
      </c>
      <c r="N67" s="3">
        <v>0</v>
      </c>
      <c r="O67" s="3">
        <v>0</v>
      </c>
      <c r="P67" s="3"/>
      <c r="Q67" s="3">
        <v>0</v>
      </c>
      <c r="R67" s="3">
        <v>0</v>
      </c>
      <c r="S67" s="3">
        <v>0</v>
      </c>
      <c r="T67" s="3">
        <v>0</v>
      </c>
      <c r="U67" s="3"/>
      <c r="V67" s="17">
        <f t="shared" si="6"/>
        <v>1</v>
      </c>
      <c r="W67" s="17">
        <f t="shared" si="7"/>
        <v>0</v>
      </c>
      <c r="X67" s="17">
        <f t="shared" si="8"/>
        <v>10</v>
      </c>
      <c r="Y67" s="17">
        <f t="shared" si="9"/>
        <v>3</v>
      </c>
      <c r="Z67" s="17">
        <f t="shared" si="4"/>
        <v>14</v>
      </c>
    </row>
    <row r="68" spans="1:26" ht="11.25">
      <c r="A68" s="2" t="s">
        <v>136</v>
      </c>
      <c r="B68" s="3">
        <v>0</v>
      </c>
      <c r="C68" s="3">
        <v>0</v>
      </c>
      <c r="D68" s="3">
        <v>0</v>
      </c>
      <c r="E68" s="3">
        <v>0</v>
      </c>
      <c r="F68" s="3"/>
      <c r="G68" s="3">
        <v>10</v>
      </c>
      <c r="H68" s="3">
        <v>1</v>
      </c>
      <c r="I68" s="3">
        <v>13</v>
      </c>
      <c r="J68" s="3">
        <v>4</v>
      </c>
      <c r="K68" s="3"/>
      <c r="L68" s="3">
        <v>0</v>
      </c>
      <c r="M68" s="3">
        <v>0</v>
      </c>
      <c r="N68" s="3">
        <v>0</v>
      </c>
      <c r="O68" s="3">
        <v>0</v>
      </c>
      <c r="P68" s="3"/>
      <c r="Q68" s="3">
        <v>0</v>
      </c>
      <c r="R68" s="3">
        <v>0</v>
      </c>
      <c r="S68" s="3">
        <v>0</v>
      </c>
      <c r="T68" s="3">
        <v>0</v>
      </c>
      <c r="U68" s="3"/>
      <c r="V68" s="17">
        <f t="shared" si="6"/>
        <v>10</v>
      </c>
      <c r="W68" s="17">
        <f t="shared" si="7"/>
        <v>1</v>
      </c>
      <c r="X68" s="17">
        <f t="shared" si="8"/>
        <v>13</v>
      </c>
      <c r="Y68" s="17">
        <f t="shared" si="9"/>
        <v>4</v>
      </c>
      <c r="Z68" s="17">
        <f t="shared" si="4"/>
        <v>28</v>
      </c>
    </row>
    <row r="69" spans="1:26" ht="11.25">
      <c r="A69" s="2" t="s">
        <v>137</v>
      </c>
      <c r="B69" s="3">
        <v>0</v>
      </c>
      <c r="C69" s="3">
        <v>0</v>
      </c>
      <c r="D69" s="3">
        <v>0</v>
      </c>
      <c r="E69" s="3">
        <v>0</v>
      </c>
      <c r="F69" s="3"/>
      <c r="G69" s="3">
        <v>3</v>
      </c>
      <c r="H69" s="3">
        <v>4</v>
      </c>
      <c r="I69" s="3">
        <v>48</v>
      </c>
      <c r="J69" s="3">
        <v>29</v>
      </c>
      <c r="K69" s="3"/>
      <c r="L69" s="3">
        <v>0</v>
      </c>
      <c r="M69" s="3">
        <v>0</v>
      </c>
      <c r="N69" s="3">
        <v>0</v>
      </c>
      <c r="O69" s="3">
        <v>0</v>
      </c>
      <c r="P69" s="3"/>
      <c r="Q69" s="3">
        <v>0</v>
      </c>
      <c r="R69" s="3">
        <v>0</v>
      </c>
      <c r="S69" s="3">
        <v>0</v>
      </c>
      <c r="T69" s="3">
        <v>0</v>
      </c>
      <c r="U69" s="3"/>
      <c r="V69" s="17">
        <f aca="true" t="shared" si="14" ref="V69:Y72">B69+G69+L69+Q69</f>
        <v>3</v>
      </c>
      <c r="W69" s="17">
        <f t="shared" si="14"/>
        <v>4</v>
      </c>
      <c r="X69" s="17">
        <f t="shared" si="14"/>
        <v>48</v>
      </c>
      <c r="Y69" s="17">
        <f t="shared" si="14"/>
        <v>29</v>
      </c>
      <c r="Z69" s="17">
        <f>SUM(B69:T69)</f>
        <v>84</v>
      </c>
    </row>
    <row r="70" spans="1:26" ht="11.25">
      <c r="A70" s="2" t="s">
        <v>138</v>
      </c>
      <c r="B70" s="3">
        <v>0</v>
      </c>
      <c r="C70" s="3">
        <v>0</v>
      </c>
      <c r="D70" s="3">
        <v>0</v>
      </c>
      <c r="E70" s="3">
        <v>0</v>
      </c>
      <c r="F70" s="3"/>
      <c r="G70" s="3">
        <v>1</v>
      </c>
      <c r="H70" s="3">
        <v>0</v>
      </c>
      <c r="I70" s="3">
        <v>17</v>
      </c>
      <c r="J70" s="3">
        <v>2</v>
      </c>
      <c r="K70" s="3"/>
      <c r="L70" s="3">
        <v>0</v>
      </c>
      <c r="M70" s="3">
        <v>0</v>
      </c>
      <c r="N70" s="3">
        <v>0</v>
      </c>
      <c r="O70" s="3">
        <v>0</v>
      </c>
      <c r="P70" s="3"/>
      <c r="Q70" s="3">
        <v>0</v>
      </c>
      <c r="R70" s="3">
        <v>0</v>
      </c>
      <c r="S70" s="3">
        <v>0</v>
      </c>
      <c r="T70" s="3">
        <v>0</v>
      </c>
      <c r="U70" s="3"/>
      <c r="V70" s="17">
        <f t="shared" si="14"/>
        <v>1</v>
      </c>
      <c r="W70" s="17">
        <f t="shared" si="14"/>
        <v>0</v>
      </c>
      <c r="X70" s="17">
        <f t="shared" si="14"/>
        <v>17</v>
      </c>
      <c r="Y70" s="17">
        <f t="shared" si="14"/>
        <v>2</v>
      </c>
      <c r="Z70" s="17">
        <f>SUM(B70:T70)</f>
        <v>20</v>
      </c>
    </row>
    <row r="71" spans="1:26" ht="11.25">
      <c r="A71" s="2" t="s">
        <v>139</v>
      </c>
      <c r="B71" s="3">
        <v>0</v>
      </c>
      <c r="C71" s="3">
        <v>0</v>
      </c>
      <c r="D71" s="3">
        <v>0</v>
      </c>
      <c r="E71" s="3">
        <v>0</v>
      </c>
      <c r="F71" s="3"/>
      <c r="G71" s="3">
        <v>0</v>
      </c>
      <c r="H71" s="3">
        <v>1</v>
      </c>
      <c r="I71" s="3">
        <v>4</v>
      </c>
      <c r="J71" s="3">
        <v>2</v>
      </c>
      <c r="K71" s="3"/>
      <c r="L71" s="3">
        <v>0</v>
      </c>
      <c r="M71" s="3">
        <v>0</v>
      </c>
      <c r="N71" s="3">
        <v>0</v>
      </c>
      <c r="O71" s="3">
        <v>0</v>
      </c>
      <c r="P71" s="3"/>
      <c r="Q71" s="3">
        <v>0</v>
      </c>
      <c r="R71" s="3">
        <v>0</v>
      </c>
      <c r="S71" s="3">
        <v>0</v>
      </c>
      <c r="T71" s="3">
        <v>0</v>
      </c>
      <c r="U71" s="3"/>
      <c r="V71" s="17">
        <f t="shared" si="14"/>
        <v>0</v>
      </c>
      <c r="W71" s="17">
        <f t="shared" si="14"/>
        <v>1</v>
      </c>
      <c r="X71" s="17">
        <f t="shared" si="14"/>
        <v>4</v>
      </c>
      <c r="Y71" s="17">
        <f t="shared" si="14"/>
        <v>2</v>
      </c>
      <c r="Z71" s="17">
        <f>SUM(B71:T71)</f>
        <v>7</v>
      </c>
    </row>
    <row r="72" spans="1:26" ht="11.25">
      <c r="A72" s="2" t="s">
        <v>140</v>
      </c>
      <c r="B72" s="3">
        <v>0</v>
      </c>
      <c r="C72" s="3">
        <v>0</v>
      </c>
      <c r="D72" s="3">
        <v>0</v>
      </c>
      <c r="E72" s="3">
        <v>0</v>
      </c>
      <c r="F72" s="3"/>
      <c r="G72" s="3">
        <v>2</v>
      </c>
      <c r="H72" s="3">
        <v>2</v>
      </c>
      <c r="I72" s="3">
        <v>9</v>
      </c>
      <c r="J72" s="3">
        <v>5</v>
      </c>
      <c r="K72" s="3"/>
      <c r="L72" s="3">
        <v>0</v>
      </c>
      <c r="M72" s="3">
        <v>0</v>
      </c>
      <c r="N72" s="3">
        <v>0</v>
      </c>
      <c r="O72" s="3">
        <v>0</v>
      </c>
      <c r="P72" s="3"/>
      <c r="Q72" s="3">
        <v>0</v>
      </c>
      <c r="R72" s="3">
        <v>0</v>
      </c>
      <c r="S72" s="3">
        <v>0</v>
      </c>
      <c r="T72" s="3">
        <v>0</v>
      </c>
      <c r="U72" s="3"/>
      <c r="V72" s="17">
        <f t="shared" si="14"/>
        <v>2</v>
      </c>
      <c r="W72" s="17">
        <f t="shared" si="14"/>
        <v>2</v>
      </c>
      <c r="X72" s="17">
        <f t="shared" si="14"/>
        <v>9</v>
      </c>
      <c r="Y72" s="17">
        <f t="shared" si="14"/>
        <v>5</v>
      </c>
      <c r="Z72" s="17">
        <f>SUM(B72:T72)</f>
        <v>18</v>
      </c>
    </row>
    <row r="73" spans="1:26" ht="11.25">
      <c r="A73" s="5" t="s">
        <v>130</v>
      </c>
      <c r="B73" s="3">
        <v>0</v>
      </c>
      <c r="C73" s="3">
        <v>0</v>
      </c>
      <c r="D73" s="3">
        <v>0</v>
      </c>
      <c r="E73" s="3">
        <v>0</v>
      </c>
      <c r="F73" s="3"/>
      <c r="G73" s="3">
        <v>3</v>
      </c>
      <c r="H73" s="3">
        <v>1</v>
      </c>
      <c r="I73" s="3">
        <v>22</v>
      </c>
      <c r="J73" s="3">
        <v>6</v>
      </c>
      <c r="K73" s="3"/>
      <c r="L73" s="3">
        <v>0</v>
      </c>
      <c r="M73" s="3">
        <v>0</v>
      </c>
      <c r="N73" s="3">
        <v>0</v>
      </c>
      <c r="O73" s="3">
        <v>0</v>
      </c>
      <c r="P73" s="3"/>
      <c r="Q73" s="3">
        <v>0</v>
      </c>
      <c r="R73" s="3">
        <v>0</v>
      </c>
      <c r="S73" s="3">
        <v>1</v>
      </c>
      <c r="T73" s="3">
        <v>0</v>
      </c>
      <c r="U73" s="3"/>
      <c r="V73" s="17">
        <f t="shared" si="6"/>
        <v>3</v>
      </c>
      <c r="W73" s="17">
        <f t="shared" si="7"/>
        <v>1</v>
      </c>
      <c r="X73" s="17">
        <f t="shared" si="8"/>
        <v>23</v>
      </c>
      <c r="Y73" s="17">
        <f t="shared" si="9"/>
        <v>6</v>
      </c>
      <c r="Z73" s="17">
        <f t="shared" si="4"/>
        <v>33</v>
      </c>
    </row>
    <row r="74" spans="1:26" ht="11.25">
      <c r="A74" s="2" t="s">
        <v>141</v>
      </c>
      <c r="B74" s="3">
        <v>0</v>
      </c>
      <c r="C74" s="3">
        <v>0</v>
      </c>
      <c r="D74" s="3">
        <v>0</v>
      </c>
      <c r="E74" s="3">
        <v>0</v>
      </c>
      <c r="F74" s="3"/>
      <c r="G74" s="3">
        <v>4</v>
      </c>
      <c r="H74" s="3">
        <v>0</v>
      </c>
      <c r="I74" s="3">
        <v>5</v>
      </c>
      <c r="J74" s="3">
        <v>1</v>
      </c>
      <c r="K74" s="3"/>
      <c r="L74" s="3">
        <v>0</v>
      </c>
      <c r="M74" s="3">
        <v>0</v>
      </c>
      <c r="N74" s="3">
        <v>0</v>
      </c>
      <c r="O74" s="3">
        <v>0</v>
      </c>
      <c r="P74" s="3"/>
      <c r="Q74" s="3">
        <v>0</v>
      </c>
      <c r="R74" s="3">
        <v>0</v>
      </c>
      <c r="S74" s="3">
        <v>0</v>
      </c>
      <c r="T74" s="3">
        <v>0</v>
      </c>
      <c r="U74" s="3"/>
      <c r="V74" s="17">
        <f t="shared" si="6"/>
        <v>4</v>
      </c>
      <c r="W74" s="17">
        <f t="shared" si="7"/>
        <v>0</v>
      </c>
      <c r="X74" s="17">
        <f t="shared" si="8"/>
        <v>5</v>
      </c>
      <c r="Y74" s="17">
        <f t="shared" si="9"/>
        <v>1</v>
      </c>
      <c r="Z74" s="17">
        <f t="shared" si="4"/>
        <v>10</v>
      </c>
    </row>
    <row r="75" spans="1:26" ht="11.25">
      <c r="A75" s="2" t="s">
        <v>142</v>
      </c>
      <c r="B75" s="3">
        <v>0</v>
      </c>
      <c r="C75" s="3">
        <v>0</v>
      </c>
      <c r="D75" s="3">
        <v>0</v>
      </c>
      <c r="E75" s="3">
        <v>0</v>
      </c>
      <c r="F75" s="3"/>
      <c r="G75" s="3">
        <v>6</v>
      </c>
      <c r="H75" s="3">
        <v>1</v>
      </c>
      <c r="I75" s="3">
        <v>17</v>
      </c>
      <c r="J75" s="3">
        <v>12</v>
      </c>
      <c r="K75" s="3"/>
      <c r="L75" s="3">
        <v>0</v>
      </c>
      <c r="M75" s="3">
        <v>0</v>
      </c>
      <c r="N75" s="3">
        <v>0</v>
      </c>
      <c r="O75" s="3">
        <v>0</v>
      </c>
      <c r="P75" s="3"/>
      <c r="Q75" s="3">
        <v>0</v>
      </c>
      <c r="R75" s="3">
        <v>0</v>
      </c>
      <c r="S75" s="3">
        <v>0</v>
      </c>
      <c r="T75" s="3">
        <v>0</v>
      </c>
      <c r="U75" s="3"/>
      <c r="V75" s="17">
        <f t="shared" si="6"/>
        <v>6</v>
      </c>
      <c r="W75" s="17">
        <f t="shared" si="7"/>
        <v>1</v>
      </c>
      <c r="X75" s="17">
        <f t="shared" si="8"/>
        <v>17</v>
      </c>
      <c r="Y75" s="17">
        <f t="shared" si="9"/>
        <v>12</v>
      </c>
      <c r="Z75" s="17">
        <f t="shared" si="4"/>
        <v>36</v>
      </c>
    </row>
    <row r="76" spans="1:26" ht="11.25">
      <c r="A76" s="2" t="s">
        <v>143</v>
      </c>
      <c r="B76" s="3">
        <v>0</v>
      </c>
      <c r="C76" s="3">
        <v>0</v>
      </c>
      <c r="D76" s="3">
        <v>0</v>
      </c>
      <c r="E76" s="3">
        <v>0</v>
      </c>
      <c r="F76" s="3"/>
      <c r="G76" s="3">
        <v>2</v>
      </c>
      <c r="H76" s="3">
        <v>0</v>
      </c>
      <c r="I76" s="3">
        <v>20</v>
      </c>
      <c r="J76" s="3">
        <v>2</v>
      </c>
      <c r="K76" s="3"/>
      <c r="L76" s="3">
        <v>0</v>
      </c>
      <c r="M76" s="3">
        <v>0</v>
      </c>
      <c r="N76" s="3">
        <v>0</v>
      </c>
      <c r="O76" s="3">
        <v>0</v>
      </c>
      <c r="P76" s="3"/>
      <c r="Q76" s="3">
        <v>0</v>
      </c>
      <c r="R76" s="3">
        <v>0</v>
      </c>
      <c r="S76" s="3">
        <v>0</v>
      </c>
      <c r="T76" s="3">
        <v>0</v>
      </c>
      <c r="U76" s="3"/>
      <c r="V76" s="17">
        <f t="shared" si="6"/>
        <v>2</v>
      </c>
      <c r="W76" s="17">
        <f t="shared" si="7"/>
        <v>0</v>
      </c>
      <c r="X76" s="17">
        <f t="shared" si="8"/>
        <v>20</v>
      </c>
      <c r="Y76" s="17">
        <f t="shared" si="9"/>
        <v>2</v>
      </c>
      <c r="Z76" s="17">
        <f aca="true" t="shared" si="15" ref="Z76:Z154">SUM(B76:T76)</f>
        <v>24</v>
      </c>
    </row>
    <row r="77" spans="1:26" ht="11.25">
      <c r="A77" s="2" t="s">
        <v>144</v>
      </c>
      <c r="B77" s="3">
        <v>0</v>
      </c>
      <c r="C77" s="3">
        <v>0</v>
      </c>
      <c r="D77" s="3">
        <v>0</v>
      </c>
      <c r="E77" s="3">
        <v>0</v>
      </c>
      <c r="F77" s="3"/>
      <c r="G77" s="3">
        <v>4</v>
      </c>
      <c r="H77" s="3">
        <v>1</v>
      </c>
      <c r="I77" s="3">
        <v>3</v>
      </c>
      <c r="J77" s="3">
        <v>0</v>
      </c>
      <c r="K77" s="3"/>
      <c r="L77" s="3">
        <v>0</v>
      </c>
      <c r="M77" s="3">
        <v>0</v>
      </c>
      <c r="N77" s="3">
        <v>0</v>
      </c>
      <c r="O77" s="3">
        <v>0</v>
      </c>
      <c r="P77" s="3"/>
      <c r="Q77" s="3">
        <v>0</v>
      </c>
      <c r="R77" s="3">
        <v>0</v>
      </c>
      <c r="S77" s="3">
        <v>0</v>
      </c>
      <c r="T77" s="3">
        <v>0</v>
      </c>
      <c r="U77" s="3"/>
      <c r="V77" s="17">
        <f t="shared" si="6"/>
        <v>4</v>
      </c>
      <c r="W77" s="17">
        <f t="shared" si="7"/>
        <v>1</v>
      </c>
      <c r="X77" s="17">
        <f t="shared" si="8"/>
        <v>3</v>
      </c>
      <c r="Y77" s="17">
        <f t="shared" si="9"/>
        <v>0</v>
      </c>
      <c r="Z77" s="17">
        <f t="shared" si="15"/>
        <v>8</v>
      </c>
    </row>
    <row r="78" spans="1:26" ht="11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17"/>
      <c r="W78" s="17"/>
      <c r="X78" s="17"/>
      <c r="Y78" s="17"/>
      <c r="Z78" s="17"/>
    </row>
    <row r="79" spans="1:26" ht="13.5" customHeight="1">
      <c r="A79" s="2" t="s">
        <v>145</v>
      </c>
      <c r="B79" s="3">
        <v>0</v>
      </c>
      <c r="C79" s="3">
        <v>0</v>
      </c>
      <c r="D79" s="3">
        <v>0</v>
      </c>
      <c r="E79" s="3">
        <v>0</v>
      </c>
      <c r="F79" s="3"/>
      <c r="G79" s="3">
        <v>23</v>
      </c>
      <c r="H79" s="3">
        <v>20</v>
      </c>
      <c r="I79" s="3">
        <v>19</v>
      </c>
      <c r="J79" s="3">
        <v>8</v>
      </c>
      <c r="K79" s="3"/>
      <c r="L79" s="3">
        <v>1</v>
      </c>
      <c r="M79" s="3">
        <v>0</v>
      </c>
      <c r="N79" s="3">
        <v>1</v>
      </c>
      <c r="O79" s="3">
        <v>0</v>
      </c>
      <c r="P79" s="3"/>
      <c r="Q79" s="3">
        <v>0</v>
      </c>
      <c r="R79" s="3">
        <v>0</v>
      </c>
      <c r="S79" s="3">
        <v>0</v>
      </c>
      <c r="T79" s="3">
        <v>0</v>
      </c>
      <c r="U79" s="3"/>
      <c r="V79" s="17">
        <f>B79+G79+L79+Q79</f>
        <v>24</v>
      </c>
      <c r="W79" s="17">
        <f>C79+H79+M79+R79</f>
        <v>20</v>
      </c>
      <c r="X79" s="17">
        <f>D79+I79+N79+S79</f>
        <v>20</v>
      </c>
      <c r="Y79" s="17">
        <f>E79+J79+O79+T79</f>
        <v>8</v>
      </c>
      <c r="Z79" s="17">
        <f>SUM(B79:T79)</f>
        <v>72</v>
      </c>
    </row>
    <row r="80" spans="1:26" s="7" customFormat="1" ht="11.25">
      <c r="A80" s="5" t="s">
        <v>0</v>
      </c>
      <c r="B80" s="6">
        <f>SUM(B62:B79)</f>
        <v>28</v>
      </c>
      <c r="C80" s="6">
        <f aca="true" t="shared" si="16" ref="C80:Z80">SUM(C62:C79)</f>
        <v>12</v>
      </c>
      <c r="D80" s="6">
        <f t="shared" si="16"/>
        <v>14</v>
      </c>
      <c r="E80" s="6">
        <f t="shared" si="16"/>
        <v>2</v>
      </c>
      <c r="F80" s="6"/>
      <c r="G80" s="6">
        <f t="shared" si="16"/>
        <v>60</v>
      </c>
      <c r="H80" s="6">
        <f t="shared" si="16"/>
        <v>31</v>
      </c>
      <c r="I80" s="6">
        <f t="shared" si="16"/>
        <v>196</v>
      </c>
      <c r="J80" s="6">
        <f t="shared" si="16"/>
        <v>80</v>
      </c>
      <c r="K80" s="6"/>
      <c r="L80" s="6">
        <f t="shared" si="16"/>
        <v>1</v>
      </c>
      <c r="M80" s="6">
        <f t="shared" si="16"/>
        <v>0</v>
      </c>
      <c r="N80" s="6">
        <f t="shared" si="16"/>
        <v>1</v>
      </c>
      <c r="O80" s="6">
        <f t="shared" si="16"/>
        <v>0</v>
      </c>
      <c r="P80" s="6"/>
      <c r="Q80" s="6">
        <f t="shared" si="16"/>
        <v>0</v>
      </c>
      <c r="R80" s="6">
        <f t="shared" si="16"/>
        <v>0</v>
      </c>
      <c r="S80" s="6">
        <f t="shared" si="16"/>
        <v>1</v>
      </c>
      <c r="T80" s="6">
        <f t="shared" si="16"/>
        <v>0</v>
      </c>
      <c r="U80" s="6"/>
      <c r="V80" s="18">
        <f t="shared" si="16"/>
        <v>89</v>
      </c>
      <c r="W80" s="18">
        <f t="shared" si="16"/>
        <v>43</v>
      </c>
      <c r="X80" s="18">
        <f t="shared" si="16"/>
        <v>212</v>
      </c>
      <c r="Y80" s="18">
        <f t="shared" si="16"/>
        <v>82</v>
      </c>
      <c r="Z80" s="18">
        <f t="shared" si="16"/>
        <v>426</v>
      </c>
    </row>
    <row r="81" spans="1:26" s="7" customFormat="1" ht="11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7"/>
      <c r="W81" s="17"/>
      <c r="X81" s="17"/>
      <c r="Y81" s="17"/>
      <c r="Z81" s="18"/>
    </row>
    <row r="82" spans="1:26" ht="11.25">
      <c r="A82" s="5" t="s">
        <v>27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17"/>
      <c r="W82" s="17"/>
      <c r="X82" s="17"/>
      <c r="Y82" s="17"/>
      <c r="Z82" s="17"/>
    </row>
    <row r="83" spans="1:26" ht="11.25">
      <c r="A83" s="2" t="s">
        <v>61</v>
      </c>
      <c r="B83" s="3">
        <v>4</v>
      </c>
      <c r="C83" s="3">
        <v>34</v>
      </c>
      <c r="D83" s="3">
        <v>0</v>
      </c>
      <c r="E83" s="3">
        <v>2</v>
      </c>
      <c r="F83" s="3"/>
      <c r="G83" s="3">
        <v>7</v>
      </c>
      <c r="H83" s="3">
        <v>30</v>
      </c>
      <c r="I83" s="3">
        <v>4</v>
      </c>
      <c r="J83" s="3">
        <v>10</v>
      </c>
      <c r="K83" s="3"/>
      <c r="L83" s="3">
        <v>0</v>
      </c>
      <c r="M83" s="3">
        <v>0</v>
      </c>
      <c r="N83" s="3">
        <v>0</v>
      </c>
      <c r="O83" s="3">
        <v>0</v>
      </c>
      <c r="P83" s="3"/>
      <c r="Q83" s="3">
        <v>0</v>
      </c>
      <c r="R83" s="3">
        <v>0</v>
      </c>
      <c r="S83" s="3">
        <v>1</v>
      </c>
      <c r="T83" s="3">
        <v>1</v>
      </c>
      <c r="U83" s="3"/>
      <c r="V83" s="17">
        <f aca="true" t="shared" si="17" ref="V83:V161">B83+G83+L83+Q83</f>
        <v>11</v>
      </c>
      <c r="W83" s="17">
        <f aca="true" t="shared" si="18" ref="W83:W161">C83+H83+M83+R83</f>
        <v>64</v>
      </c>
      <c r="X83" s="17">
        <f aca="true" t="shared" si="19" ref="X83:X161">D83+I83+N83+S83</f>
        <v>5</v>
      </c>
      <c r="Y83" s="17">
        <f aca="true" t="shared" si="20" ref="Y83:Y161">E83+J83+O83+T83</f>
        <v>13</v>
      </c>
      <c r="Z83" s="17">
        <f t="shared" si="15"/>
        <v>93</v>
      </c>
    </row>
    <row r="84" spans="1:26" ht="11.25">
      <c r="A84" s="2" t="s">
        <v>13</v>
      </c>
      <c r="B84" s="3">
        <v>11</v>
      </c>
      <c r="C84" s="3">
        <v>53</v>
      </c>
      <c r="D84" s="3">
        <v>1</v>
      </c>
      <c r="E84" s="3">
        <v>8</v>
      </c>
      <c r="F84" s="3"/>
      <c r="G84" s="3">
        <v>10</v>
      </c>
      <c r="H84" s="3">
        <v>41</v>
      </c>
      <c r="I84" s="3">
        <v>2</v>
      </c>
      <c r="J84" s="3">
        <v>9</v>
      </c>
      <c r="K84" s="3"/>
      <c r="L84" s="3">
        <v>0</v>
      </c>
      <c r="M84" s="3">
        <v>0</v>
      </c>
      <c r="N84" s="3">
        <v>0</v>
      </c>
      <c r="O84" s="3">
        <v>0</v>
      </c>
      <c r="P84" s="3"/>
      <c r="Q84" s="3">
        <v>0</v>
      </c>
      <c r="R84" s="3">
        <v>0</v>
      </c>
      <c r="S84" s="3">
        <v>0</v>
      </c>
      <c r="T84" s="3">
        <v>2</v>
      </c>
      <c r="U84" s="3"/>
      <c r="V84" s="17">
        <f t="shared" si="17"/>
        <v>21</v>
      </c>
      <c r="W84" s="17">
        <f t="shared" si="18"/>
        <v>94</v>
      </c>
      <c r="X84" s="17">
        <f t="shared" si="19"/>
        <v>3</v>
      </c>
      <c r="Y84" s="17">
        <f t="shared" si="20"/>
        <v>19</v>
      </c>
      <c r="Z84" s="17">
        <f t="shared" si="15"/>
        <v>137</v>
      </c>
    </row>
    <row r="85" spans="1:26" ht="11.25">
      <c r="A85" s="2" t="s">
        <v>62</v>
      </c>
      <c r="B85" s="3">
        <v>5</v>
      </c>
      <c r="C85" s="3">
        <v>35</v>
      </c>
      <c r="D85" s="3">
        <v>0</v>
      </c>
      <c r="E85" s="3">
        <v>2</v>
      </c>
      <c r="F85" s="3"/>
      <c r="G85" s="3">
        <v>4</v>
      </c>
      <c r="H85" s="3">
        <v>29</v>
      </c>
      <c r="I85" s="3">
        <v>1</v>
      </c>
      <c r="J85" s="3">
        <v>3</v>
      </c>
      <c r="K85" s="3"/>
      <c r="L85" s="3">
        <v>0</v>
      </c>
      <c r="M85" s="3">
        <v>0</v>
      </c>
      <c r="N85" s="3">
        <v>0</v>
      </c>
      <c r="O85" s="3">
        <v>0</v>
      </c>
      <c r="P85" s="3"/>
      <c r="Q85" s="3">
        <v>0</v>
      </c>
      <c r="R85" s="3">
        <v>0</v>
      </c>
      <c r="S85" s="3">
        <v>0</v>
      </c>
      <c r="T85" s="3">
        <v>0</v>
      </c>
      <c r="U85" s="3"/>
      <c r="V85" s="17">
        <f t="shared" si="17"/>
        <v>9</v>
      </c>
      <c r="W85" s="17">
        <f t="shared" si="18"/>
        <v>64</v>
      </c>
      <c r="X85" s="17">
        <f t="shared" si="19"/>
        <v>1</v>
      </c>
      <c r="Y85" s="17">
        <f t="shared" si="20"/>
        <v>5</v>
      </c>
      <c r="Z85" s="17">
        <f t="shared" si="15"/>
        <v>79</v>
      </c>
    </row>
    <row r="86" spans="1:26" s="7" customFormat="1" ht="11.25">
      <c r="A86" s="5" t="s">
        <v>0</v>
      </c>
      <c r="B86" s="6">
        <f>SUM(B83:B85)</f>
        <v>20</v>
      </c>
      <c r="C86" s="6">
        <f>SUM(C83:C85)</f>
        <v>122</v>
      </c>
      <c r="D86" s="6">
        <f>SUM(D83:D85)</f>
        <v>1</v>
      </c>
      <c r="E86" s="6">
        <f>SUM(E83:E85)</f>
        <v>12</v>
      </c>
      <c r="F86" s="6"/>
      <c r="G86" s="6">
        <f>SUM(G83:G85)</f>
        <v>21</v>
      </c>
      <c r="H86" s="6">
        <f>SUM(H83:H85)</f>
        <v>100</v>
      </c>
      <c r="I86" s="6">
        <f>SUM(I83:I85)</f>
        <v>7</v>
      </c>
      <c r="J86" s="6">
        <f>SUM(J83:J85)</f>
        <v>22</v>
      </c>
      <c r="K86" s="6"/>
      <c r="L86" s="6">
        <f>SUM(L83:L85)</f>
        <v>0</v>
      </c>
      <c r="M86" s="6">
        <f>SUM(M83:M85)</f>
        <v>0</v>
      </c>
      <c r="N86" s="6">
        <f>SUM(N83:N85)</f>
        <v>0</v>
      </c>
      <c r="O86" s="6">
        <f>SUM(O83:O85)</f>
        <v>0</v>
      </c>
      <c r="P86" s="6"/>
      <c r="Q86" s="6">
        <f>SUM(Q83:Q85)</f>
        <v>0</v>
      </c>
      <c r="R86" s="6">
        <f>SUM(R83:R85)</f>
        <v>0</v>
      </c>
      <c r="S86" s="6">
        <f>SUM(S83:S85)</f>
        <v>1</v>
      </c>
      <c r="T86" s="6">
        <f>SUM(T83:T85)</f>
        <v>3</v>
      </c>
      <c r="U86" s="6"/>
      <c r="V86" s="18">
        <f t="shared" si="17"/>
        <v>41</v>
      </c>
      <c r="W86" s="18">
        <f t="shared" si="18"/>
        <v>222</v>
      </c>
      <c r="X86" s="18">
        <f t="shared" si="19"/>
        <v>9</v>
      </c>
      <c r="Y86" s="18">
        <f t="shared" si="20"/>
        <v>37</v>
      </c>
      <c r="Z86" s="18">
        <f t="shared" si="15"/>
        <v>309</v>
      </c>
    </row>
    <row r="87" spans="1:26" s="7" customFormat="1" ht="11.2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7"/>
      <c r="W87" s="17"/>
      <c r="X87" s="17"/>
      <c r="Y87" s="17"/>
      <c r="Z87" s="18"/>
    </row>
    <row r="88" spans="1:26" ht="11.25">
      <c r="A88" s="5" t="s">
        <v>10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7"/>
      <c r="W88" s="17"/>
      <c r="X88" s="17"/>
      <c r="Y88" s="17"/>
      <c r="Z88" s="17"/>
    </row>
    <row r="89" spans="1:26" ht="11.25">
      <c r="A89" s="5" t="s">
        <v>11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7"/>
      <c r="W89" s="17"/>
      <c r="X89" s="17"/>
      <c r="Y89" s="17"/>
      <c r="Z89" s="17"/>
    </row>
    <row r="90" spans="1:26" ht="11.25">
      <c r="A90" s="2" t="s">
        <v>63</v>
      </c>
      <c r="B90" s="3">
        <v>0</v>
      </c>
      <c r="C90" s="3">
        <v>0</v>
      </c>
      <c r="D90" s="3">
        <v>0</v>
      </c>
      <c r="E90" s="3">
        <v>0</v>
      </c>
      <c r="F90" s="3"/>
      <c r="G90" s="3">
        <v>32</v>
      </c>
      <c r="H90" s="3">
        <v>17</v>
      </c>
      <c r="I90" s="3">
        <v>3</v>
      </c>
      <c r="J90" s="3">
        <v>4</v>
      </c>
      <c r="K90" s="3"/>
      <c r="L90" s="3">
        <v>0</v>
      </c>
      <c r="M90" s="3">
        <v>0</v>
      </c>
      <c r="N90" s="3">
        <v>0</v>
      </c>
      <c r="O90" s="3">
        <v>0</v>
      </c>
      <c r="P90" s="3"/>
      <c r="Q90" s="3">
        <v>0</v>
      </c>
      <c r="R90" s="3">
        <v>0</v>
      </c>
      <c r="S90" s="3">
        <v>0</v>
      </c>
      <c r="T90" s="3">
        <v>0</v>
      </c>
      <c r="U90" s="3"/>
      <c r="V90" s="17">
        <f t="shared" si="17"/>
        <v>32</v>
      </c>
      <c r="W90" s="17">
        <f t="shared" si="18"/>
        <v>17</v>
      </c>
      <c r="X90" s="17">
        <f t="shared" si="19"/>
        <v>3</v>
      </c>
      <c r="Y90" s="17">
        <f t="shared" si="20"/>
        <v>4</v>
      </c>
      <c r="Z90" s="17">
        <f t="shared" si="15"/>
        <v>56</v>
      </c>
    </row>
    <row r="91" spans="1:26" ht="11.25">
      <c r="A91" s="2" t="s">
        <v>64</v>
      </c>
      <c r="B91" s="3">
        <v>8</v>
      </c>
      <c r="C91" s="3">
        <v>18</v>
      </c>
      <c r="D91" s="3">
        <v>1</v>
      </c>
      <c r="E91" s="3">
        <v>1</v>
      </c>
      <c r="F91" s="3"/>
      <c r="G91" s="3">
        <v>0</v>
      </c>
      <c r="H91" s="3">
        <v>0</v>
      </c>
      <c r="I91" s="3">
        <v>0</v>
      </c>
      <c r="J91" s="3">
        <v>0</v>
      </c>
      <c r="K91" s="3"/>
      <c r="L91" s="3">
        <v>0</v>
      </c>
      <c r="M91" s="3">
        <v>0</v>
      </c>
      <c r="N91" s="3">
        <v>0</v>
      </c>
      <c r="O91" s="3">
        <v>0</v>
      </c>
      <c r="P91" s="3"/>
      <c r="Q91" s="3">
        <v>0</v>
      </c>
      <c r="R91" s="3">
        <v>0</v>
      </c>
      <c r="S91" s="3">
        <v>0</v>
      </c>
      <c r="T91" s="3">
        <v>0</v>
      </c>
      <c r="U91" s="3"/>
      <c r="V91" s="17">
        <f t="shared" si="17"/>
        <v>8</v>
      </c>
      <c r="W91" s="17">
        <f t="shared" si="18"/>
        <v>18</v>
      </c>
      <c r="X91" s="17">
        <f t="shared" si="19"/>
        <v>1</v>
      </c>
      <c r="Y91" s="17">
        <f t="shared" si="20"/>
        <v>1</v>
      </c>
      <c r="Z91" s="17">
        <f t="shared" si="15"/>
        <v>28</v>
      </c>
    </row>
    <row r="92" spans="1:26" ht="11.25">
      <c r="A92" s="2" t="s">
        <v>65</v>
      </c>
      <c r="B92" s="3">
        <v>3</v>
      </c>
      <c r="C92" s="3">
        <v>1</v>
      </c>
      <c r="D92" s="3">
        <v>0</v>
      </c>
      <c r="E92" s="3">
        <v>0</v>
      </c>
      <c r="F92" s="3"/>
      <c r="G92" s="3">
        <v>3</v>
      </c>
      <c r="H92" s="3">
        <v>5</v>
      </c>
      <c r="I92" s="3">
        <v>1</v>
      </c>
      <c r="J92" s="3">
        <v>2</v>
      </c>
      <c r="K92" s="3"/>
      <c r="L92" s="3">
        <v>0</v>
      </c>
      <c r="M92" s="3">
        <v>0</v>
      </c>
      <c r="N92" s="3">
        <v>0</v>
      </c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/>
      <c r="V92" s="17">
        <f t="shared" si="17"/>
        <v>6</v>
      </c>
      <c r="W92" s="17">
        <f t="shared" si="18"/>
        <v>6</v>
      </c>
      <c r="X92" s="17">
        <f t="shared" si="19"/>
        <v>1</v>
      </c>
      <c r="Y92" s="17">
        <f t="shared" si="20"/>
        <v>2</v>
      </c>
      <c r="Z92" s="17">
        <f t="shared" si="15"/>
        <v>15</v>
      </c>
    </row>
    <row r="93" spans="1:26" ht="11.25">
      <c r="A93" s="2" t="s">
        <v>66</v>
      </c>
      <c r="B93" s="3">
        <v>8</v>
      </c>
      <c r="C93" s="3">
        <v>11</v>
      </c>
      <c r="D93" s="3">
        <v>0</v>
      </c>
      <c r="E93" s="3">
        <v>1</v>
      </c>
      <c r="F93" s="3"/>
      <c r="G93" s="3">
        <v>0</v>
      </c>
      <c r="H93" s="3">
        <v>0</v>
      </c>
      <c r="I93" s="3">
        <v>0</v>
      </c>
      <c r="J93" s="3">
        <v>0</v>
      </c>
      <c r="K93" s="3"/>
      <c r="L93" s="3">
        <v>0</v>
      </c>
      <c r="M93" s="3">
        <v>0</v>
      </c>
      <c r="N93" s="3">
        <v>0</v>
      </c>
      <c r="O93" s="3">
        <v>0</v>
      </c>
      <c r="P93" s="3"/>
      <c r="Q93" s="3">
        <v>0</v>
      </c>
      <c r="R93" s="3">
        <v>0</v>
      </c>
      <c r="S93" s="3">
        <v>0</v>
      </c>
      <c r="T93" s="3">
        <v>0</v>
      </c>
      <c r="U93" s="3"/>
      <c r="V93" s="17">
        <f t="shared" si="17"/>
        <v>8</v>
      </c>
      <c r="W93" s="17">
        <f t="shared" si="18"/>
        <v>11</v>
      </c>
      <c r="X93" s="17">
        <f t="shared" si="19"/>
        <v>0</v>
      </c>
      <c r="Y93" s="17">
        <f t="shared" si="20"/>
        <v>1</v>
      </c>
      <c r="Z93" s="17">
        <f t="shared" si="15"/>
        <v>20</v>
      </c>
    </row>
    <row r="94" spans="1:26" ht="11.25">
      <c r="A94" s="2" t="s">
        <v>67</v>
      </c>
      <c r="B94" s="3">
        <v>0</v>
      </c>
      <c r="C94" s="3">
        <v>0</v>
      </c>
      <c r="D94" s="3">
        <v>0</v>
      </c>
      <c r="E94" s="3">
        <v>0</v>
      </c>
      <c r="F94" s="3"/>
      <c r="G94" s="3">
        <v>32</v>
      </c>
      <c r="H94" s="3">
        <v>28</v>
      </c>
      <c r="I94" s="3">
        <v>3</v>
      </c>
      <c r="J94" s="3">
        <v>2</v>
      </c>
      <c r="K94" s="3"/>
      <c r="L94" s="3">
        <v>0</v>
      </c>
      <c r="M94" s="3">
        <v>0</v>
      </c>
      <c r="N94" s="3">
        <v>0</v>
      </c>
      <c r="O94" s="3">
        <v>0</v>
      </c>
      <c r="P94" s="3"/>
      <c r="Q94" s="3">
        <v>0</v>
      </c>
      <c r="R94" s="3">
        <v>0</v>
      </c>
      <c r="S94" s="3">
        <v>0</v>
      </c>
      <c r="T94" s="3">
        <v>0</v>
      </c>
      <c r="U94" s="3"/>
      <c r="V94" s="17">
        <f t="shared" si="17"/>
        <v>32</v>
      </c>
      <c r="W94" s="17">
        <f t="shared" si="18"/>
        <v>28</v>
      </c>
      <c r="X94" s="17">
        <f t="shared" si="19"/>
        <v>3</v>
      </c>
      <c r="Y94" s="17">
        <f t="shared" si="20"/>
        <v>2</v>
      </c>
      <c r="Z94" s="17">
        <f t="shared" si="15"/>
        <v>65</v>
      </c>
    </row>
    <row r="95" spans="1:26" s="7" customFormat="1" ht="11.25">
      <c r="A95" s="5" t="s">
        <v>0</v>
      </c>
      <c r="B95" s="6">
        <f>SUM(B90:B94)</f>
        <v>19</v>
      </c>
      <c r="C95" s="6">
        <f aca="true" t="shared" si="21" ref="C95:T95">SUM(C90:C94)</f>
        <v>30</v>
      </c>
      <c r="D95" s="6">
        <f t="shared" si="21"/>
        <v>1</v>
      </c>
      <c r="E95" s="6">
        <f t="shared" si="21"/>
        <v>2</v>
      </c>
      <c r="F95" s="6"/>
      <c r="G95" s="6">
        <f t="shared" si="21"/>
        <v>67</v>
      </c>
      <c r="H95" s="6">
        <f t="shared" si="21"/>
        <v>50</v>
      </c>
      <c r="I95" s="6">
        <f t="shared" si="21"/>
        <v>7</v>
      </c>
      <c r="J95" s="6">
        <f t="shared" si="21"/>
        <v>8</v>
      </c>
      <c r="K95" s="6"/>
      <c r="L95" s="6">
        <f t="shared" si="21"/>
        <v>0</v>
      </c>
      <c r="M95" s="6">
        <f t="shared" si="21"/>
        <v>0</v>
      </c>
      <c r="N95" s="6">
        <f t="shared" si="21"/>
        <v>0</v>
      </c>
      <c r="O95" s="6">
        <f t="shared" si="21"/>
        <v>0</v>
      </c>
      <c r="P95" s="6"/>
      <c r="Q95" s="6">
        <f t="shared" si="21"/>
        <v>0</v>
      </c>
      <c r="R95" s="6">
        <f t="shared" si="21"/>
        <v>0</v>
      </c>
      <c r="S95" s="6">
        <f t="shared" si="21"/>
        <v>0</v>
      </c>
      <c r="T95" s="6">
        <f t="shared" si="21"/>
        <v>0</v>
      </c>
      <c r="U95" s="6"/>
      <c r="V95" s="18">
        <f t="shared" si="17"/>
        <v>86</v>
      </c>
      <c r="W95" s="18">
        <f t="shared" si="18"/>
        <v>80</v>
      </c>
      <c r="X95" s="18">
        <f t="shared" si="19"/>
        <v>8</v>
      </c>
      <c r="Y95" s="18">
        <f t="shared" si="20"/>
        <v>10</v>
      </c>
      <c r="Z95" s="18">
        <f t="shared" si="15"/>
        <v>184</v>
      </c>
    </row>
    <row r="96" spans="1:26" s="7" customFormat="1" ht="11.2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"/>
      <c r="W96" s="3"/>
      <c r="X96" s="3"/>
      <c r="Y96" s="3"/>
      <c r="Z96" s="6"/>
    </row>
    <row r="97" spans="1:26" ht="11.25">
      <c r="A97" s="5" t="s">
        <v>20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7"/>
      <c r="W97" s="17"/>
      <c r="X97" s="17"/>
      <c r="Y97" s="17"/>
      <c r="Z97" s="17"/>
    </row>
    <row r="98" spans="1:26" ht="12.75" customHeight="1">
      <c r="A98" s="2" t="s">
        <v>115</v>
      </c>
      <c r="B98" s="3">
        <v>10</v>
      </c>
      <c r="C98" s="3">
        <v>0</v>
      </c>
      <c r="D98" s="3">
        <v>2</v>
      </c>
      <c r="E98" s="3">
        <v>0</v>
      </c>
      <c r="F98" s="3"/>
      <c r="G98" s="3">
        <v>0</v>
      </c>
      <c r="H98" s="3">
        <v>0</v>
      </c>
      <c r="I98" s="3">
        <v>0</v>
      </c>
      <c r="J98" s="3">
        <v>0</v>
      </c>
      <c r="K98" s="3"/>
      <c r="L98" s="3">
        <v>0</v>
      </c>
      <c r="M98" s="3">
        <v>0</v>
      </c>
      <c r="N98" s="3">
        <v>0</v>
      </c>
      <c r="O98" s="3">
        <v>0</v>
      </c>
      <c r="P98" s="3"/>
      <c r="Q98" s="3">
        <v>0</v>
      </c>
      <c r="R98" s="3">
        <v>0</v>
      </c>
      <c r="S98" s="3">
        <v>0</v>
      </c>
      <c r="T98" s="3">
        <v>0</v>
      </c>
      <c r="U98" s="3"/>
      <c r="V98" s="17">
        <f t="shared" si="17"/>
        <v>10</v>
      </c>
      <c r="W98" s="17">
        <f t="shared" si="18"/>
        <v>0</v>
      </c>
      <c r="X98" s="17">
        <f t="shared" si="19"/>
        <v>2</v>
      </c>
      <c r="Y98" s="17">
        <f t="shared" si="20"/>
        <v>0</v>
      </c>
      <c r="Z98" s="17">
        <f t="shared" si="15"/>
        <v>12</v>
      </c>
    </row>
    <row r="99" spans="1:26" ht="13.5" customHeight="1">
      <c r="A99" s="2" t="s">
        <v>116</v>
      </c>
      <c r="B99" s="3">
        <v>0</v>
      </c>
      <c r="C99" s="3">
        <v>0</v>
      </c>
      <c r="D99" s="3">
        <v>1</v>
      </c>
      <c r="E99" s="3">
        <v>0</v>
      </c>
      <c r="F99" s="3"/>
      <c r="G99" s="3">
        <v>0</v>
      </c>
      <c r="H99" s="3">
        <v>0</v>
      </c>
      <c r="I99" s="3">
        <v>0</v>
      </c>
      <c r="J99" s="3">
        <v>0</v>
      </c>
      <c r="K99" s="3"/>
      <c r="L99" s="3">
        <v>0</v>
      </c>
      <c r="M99" s="3">
        <v>0</v>
      </c>
      <c r="N99" s="3">
        <v>0</v>
      </c>
      <c r="O99" s="3">
        <v>0</v>
      </c>
      <c r="P99" s="3"/>
      <c r="Q99" s="3">
        <v>0</v>
      </c>
      <c r="R99" s="3">
        <v>0</v>
      </c>
      <c r="S99" s="3">
        <v>0</v>
      </c>
      <c r="T99" s="3">
        <v>0</v>
      </c>
      <c r="U99" s="3"/>
      <c r="V99" s="17">
        <f t="shared" si="17"/>
        <v>0</v>
      </c>
      <c r="W99" s="17">
        <f t="shared" si="18"/>
        <v>0</v>
      </c>
      <c r="X99" s="17">
        <f t="shared" si="19"/>
        <v>1</v>
      </c>
      <c r="Y99" s="17">
        <f t="shared" si="20"/>
        <v>0</v>
      </c>
      <c r="Z99" s="17">
        <f t="shared" si="15"/>
        <v>1</v>
      </c>
    </row>
    <row r="100" spans="1:26" ht="11.25">
      <c r="A100" s="2" t="s">
        <v>21</v>
      </c>
      <c r="B100" s="3">
        <v>0</v>
      </c>
      <c r="C100" s="3">
        <v>0</v>
      </c>
      <c r="D100" s="3">
        <v>0</v>
      </c>
      <c r="E100" s="3">
        <v>0</v>
      </c>
      <c r="F100" s="3"/>
      <c r="G100" s="3">
        <v>5</v>
      </c>
      <c r="H100" s="3">
        <v>6</v>
      </c>
      <c r="I100" s="3">
        <v>8</v>
      </c>
      <c r="J100" s="3">
        <v>0</v>
      </c>
      <c r="K100" s="3"/>
      <c r="L100" s="3">
        <v>0</v>
      </c>
      <c r="M100" s="3">
        <v>0</v>
      </c>
      <c r="N100" s="3">
        <v>0</v>
      </c>
      <c r="O100" s="3">
        <v>0</v>
      </c>
      <c r="P100" s="3"/>
      <c r="Q100" s="3">
        <v>0</v>
      </c>
      <c r="R100" s="3">
        <v>0</v>
      </c>
      <c r="S100" s="3">
        <v>0</v>
      </c>
      <c r="T100" s="3">
        <v>0</v>
      </c>
      <c r="U100" s="3"/>
      <c r="V100" s="17">
        <f t="shared" si="17"/>
        <v>5</v>
      </c>
      <c r="W100" s="17">
        <f t="shared" si="18"/>
        <v>6</v>
      </c>
      <c r="X100" s="17">
        <f t="shared" si="19"/>
        <v>8</v>
      </c>
      <c r="Y100" s="17">
        <f t="shared" si="20"/>
        <v>0</v>
      </c>
      <c r="Z100" s="17">
        <f t="shared" si="15"/>
        <v>19</v>
      </c>
    </row>
    <row r="101" spans="1:26" ht="11.25">
      <c r="A101" s="2" t="s">
        <v>125</v>
      </c>
      <c r="B101" s="3">
        <v>6</v>
      </c>
      <c r="C101" s="3">
        <v>6</v>
      </c>
      <c r="D101" s="3">
        <v>1</v>
      </c>
      <c r="E101" s="3">
        <v>0</v>
      </c>
      <c r="F101" s="3"/>
      <c r="G101" s="3">
        <v>0</v>
      </c>
      <c r="H101" s="3">
        <v>0</v>
      </c>
      <c r="I101" s="3">
        <v>0</v>
      </c>
      <c r="J101" s="3">
        <v>0</v>
      </c>
      <c r="K101" s="3"/>
      <c r="L101" s="3">
        <v>0</v>
      </c>
      <c r="M101" s="3">
        <v>0</v>
      </c>
      <c r="N101" s="3">
        <v>0</v>
      </c>
      <c r="O101" s="3">
        <v>0</v>
      </c>
      <c r="P101" s="3"/>
      <c r="Q101" s="3">
        <v>0</v>
      </c>
      <c r="R101" s="3">
        <v>0</v>
      </c>
      <c r="S101" s="3">
        <v>0</v>
      </c>
      <c r="T101" s="3">
        <v>0</v>
      </c>
      <c r="U101" s="3"/>
      <c r="V101" s="17">
        <f t="shared" si="17"/>
        <v>6</v>
      </c>
      <c r="W101" s="17">
        <f t="shared" si="18"/>
        <v>6</v>
      </c>
      <c r="X101" s="17">
        <f t="shared" si="19"/>
        <v>1</v>
      </c>
      <c r="Y101" s="17">
        <f t="shared" si="20"/>
        <v>0</v>
      </c>
      <c r="Z101" s="17">
        <f t="shared" si="15"/>
        <v>13</v>
      </c>
    </row>
    <row r="102" spans="1:26" ht="12.75" customHeight="1">
      <c r="A102" s="2" t="s">
        <v>117</v>
      </c>
      <c r="B102" s="3">
        <v>6</v>
      </c>
      <c r="C102" s="3">
        <v>1</v>
      </c>
      <c r="D102" s="3">
        <v>0</v>
      </c>
      <c r="E102" s="3">
        <v>1</v>
      </c>
      <c r="F102" s="3"/>
      <c r="G102" s="3">
        <v>0</v>
      </c>
      <c r="H102" s="3">
        <v>0</v>
      </c>
      <c r="I102" s="3">
        <v>0</v>
      </c>
      <c r="J102" s="3">
        <v>0</v>
      </c>
      <c r="K102" s="3"/>
      <c r="L102" s="3">
        <v>0</v>
      </c>
      <c r="M102" s="3">
        <v>0</v>
      </c>
      <c r="N102" s="3">
        <v>0</v>
      </c>
      <c r="O102" s="3">
        <v>0</v>
      </c>
      <c r="P102" s="3"/>
      <c r="Q102" s="3">
        <v>0</v>
      </c>
      <c r="R102" s="3">
        <v>0</v>
      </c>
      <c r="S102" s="3">
        <v>0</v>
      </c>
      <c r="T102" s="3">
        <v>0</v>
      </c>
      <c r="U102" s="3"/>
      <c r="V102" s="17">
        <f t="shared" si="17"/>
        <v>6</v>
      </c>
      <c r="W102" s="17">
        <f t="shared" si="18"/>
        <v>1</v>
      </c>
      <c r="X102" s="17">
        <f t="shared" si="19"/>
        <v>0</v>
      </c>
      <c r="Y102" s="17">
        <f t="shared" si="20"/>
        <v>1</v>
      </c>
      <c r="Z102" s="17">
        <f t="shared" si="15"/>
        <v>8</v>
      </c>
    </row>
    <row r="103" spans="1:26" ht="11.25">
      <c r="A103" s="2" t="s">
        <v>68</v>
      </c>
      <c r="B103" s="3">
        <v>9</v>
      </c>
      <c r="C103" s="3">
        <v>5</v>
      </c>
      <c r="D103" s="3">
        <v>0</v>
      </c>
      <c r="E103" s="3">
        <v>0</v>
      </c>
      <c r="F103" s="3"/>
      <c r="G103" s="3">
        <v>1</v>
      </c>
      <c r="H103" s="3">
        <v>0</v>
      </c>
      <c r="I103" s="3">
        <v>0</v>
      </c>
      <c r="J103" s="3">
        <v>0</v>
      </c>
      <c r="K103" s="3"/>
      <c r="L103" s="3">
        <v>0</v>
      </c>
      <c r="M103" s="3">
        <v>0</v>
      </c>
      <c r="N103" s="3">
        <v>0</v>
      </c>
      <c r="O103" s="3">
        <v>0</v>
      </c>
      <c r="P103" s="3"/>
      <c r="Q103" s="3">
        <v>0</v>
      </c>
      <c r="R103" s="3">
        <v>0</v>
      </c>
      <c r="S103" s="3">
        <v>0</v>
      </c>
      <c r="T103" s="3">
        <v>0</v>
      </c>
      <c r="U103" s="3"/>
      <c r="V103" s="17">
        <f t="shared" si="17"/>
        <v>10</v>
      </c>
      <c r="W103" s="17">
        <f t="shared" si="18"/>
        <v>5</v>
      </c>
      <c r="X103" s="17">
        <f t="shared" si="19"/>
        <v>0</v>
      </c>
      <c r="Y103" s="17">
        <f t="shared" si="20"/>
        <v>0</v>
      </c>
      <c r="Z103" s="17">
        <f t="shared" si="15"/>
        <v>15</v>
      </c>
    </row>
    <row r="104" spans="1:26" s="7" customFormat="1" ht="11.25">
      <c r="A104" s="5" t="s">
        <v>0</v>
      </c>
      <c r="B104" s="6">
        <f>SUM(B98:B103)</f>
        <v>31</v>
      </c>
      <c r="C104" s="6">
        <f>SUM(C98:C103)</f>
        <v>12</v>
      </c>
      <c r="D104" s="6">
        <f>SUM(D98:D103)</f>
        <v>4</v>
      </c>
      <c r="E104" s="6">
        <f>SUM(E98:E103)</f>
        <v>1</v>
      </c>
      <c r="F104" s="6"/>
      <c r="G104" s="6">
        <f>SUM(G98:G103)</f>
        <v>6</v>
      </c>
      <c r="H104" s="6">
        <f>SUM(H98:H103)</f>
        <v>6</v>
      </c>
      <c r="I104" s="6">
        <f>SUM(I98:I103)</f>
        <v>8</v>
      </c>
      <c r="J104" s="6">
        <f>SUM(J98:J103)</f>
        <v>0</v>
      </c>
      <c r="K104" s="6"/>
      <c r="L104" s="6">
        <f>SUM(L98:L103)</f>
        <v>0</v>
      </c>
      <c r="M104" s="6">
        <f>SUM(M98:M103)</f>
        <v>0</v>
      </c>
      <c r="N104" s="6">
        <f>SUM(N98:N103)</f>
        <v>0</v>
      </c>
      <c r="O104" s="6">
        <f>SUM(O98:O103)</f>
        <v>0</v>
      </c>
      <c r="P104" s="6"/>
      <c r="Q104" s="6">
        <f>SUM(Q98:Q103)</f>
        <v>0</v>
      </c>
      <c r="R104" s="6">
        <f>SUM(R98:R103)</f>
        <v>0</v>
      </c>
      <c r="S104" s="6">
        <f>SUM(S98:S103)</f>
        <v>0</v>
      </c>
      <c r="T104" s="6">
        <f>SUM(T98:T103)</f>
        <v>0</v>
      </c>
      <c r="U104" s="6"/>
      <c r="V104" s="18">
        <f t="shared" si="17"/>
        <v>37</v>
      </c>
      <c r="W104" s="18">
        <f t="shared" si="18"/>
        <v>18</v>
      </c>
      <c r="X104" s="18">
        <f t="shared" si="19"/>
        <v>12</v>
      </c>
      <c r="Y104" s="18">
        <f t="shared" si="20"/>
        <v>1</v>
      </c>
      <c r="Z104" s="18">
        <f t="shared" si="15"/>
        <v>68</v>
      </c>
    </row>
    <row r="105" spans="1:26" s="7" customFormat="1" ht="11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7"/>
      <c r="W105" s="17"/>
      <c r="X105" s="17"/>
      <c r="Y105" s="17"/>
      <c r="Z105" s="18"/>
    </row>
    <row r="106" spans="1:26" ht="11.25">
      <c r="A106" s="5" t="s">
        <v>16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7"/>
      <c r="W106" s="17"/>
      <c r="X106" s="17"/>
      <c r="Y106" s="17"/>
      <c r="Z106" s="17"/>
    </row>
    <row r="107" spans="1:26" ht="11.25">
      <c r="A107" s="2" t="s">
        <v>69</v>
      </c>
      <c r="B107" s="3">
        <v>0</v>
      </c>
      <c r="C107" s="3">
        <v>0</v>
      </c>
      <c r="D107" s="3">
        <v>0</v>
      </c>
      <c r="E107" s="3">
        <v>0</v>
      </c>
      <c r="F107" s="3"/>
      <c r="G107" s="3">
        <v>10</v>
      </c>
      <c r="H107" s="3">
        <v>0</v>
      </c>
      <c r="I107" s="3">
        <v>7</v>
      </c>
      <c r="J107" s="3">
        <v>0</v>
      </c>
      <c r="K107" s="3"/>
      <c r="L107" s="3">
        <v>2</v>
      </c>
      <c r="M107" s="3">
        <v>0</v>
      </c>
      <c r="N107" s="3">
        <v>0</v>
      </c>
      <c r="O107" s="3">
        <v>0</v>
      </c>
      <c r="P107" s="3"/>
      <c r="Q107" s="3">
        <v>0</v>
      </c>
      <c r="R107" s="3">
        <v>0</v>
      </c>
      <c r="S107" s="3">
        <v>0</v>
      </c>
      <c r="T107" s="3">
        <v>0</v>
      </c>
      <c r="U107" s="3"/>
      <c r="V107" s="17">
        <f t="shared" si="17"/>
        <v>12</v>
      </c>
      <c r="W107" s="17">
        <f t="shared" si="18"/>
        <v>0</v>
      </c>
      <c r="X107" s="17">
        <f t="shared" si="19"/>
        <v>7</v>
      </c>
      <c r="Y107" s="17">
        <f t="shared" si="20"/>
        <v>0</v>
      </c>
      <c r="Z107" s="17">
        <f t="shared" si="15"/>
        <v>19</v>
      </c>
    </row>
    <row r="108" spans="1:26" ht="11.25">
      <c r="A108" s="2" t="s">
        <v>70</v>
      </c>
      <c r="B108" s="3">
        <v>0</v>
      </c>
      <c r="C108" s="3">
        <v>0</v>
      </c>
      <c r="D108" s="3">
        <v>0</v>
      </c>
      <c r="E108" s="3">
        <v>0</v>
      </c>
      <c r="F108" s="3"/>
      <c r="G108" s="3">
        <v>17</v>
      </c>
      <c r="H108" s="3">
        <v>1</v>
      </c>
      <c r="I108" s="3">
        <v>1</v>
      </c>
      <c r="J108" s="3">
        <v>0</v>
      </c>
      <c r="K108" s="3"/>
      <c r="L108" s="3">
        <v>0</v>
      </c>
      <c r="M108" s="3">
        <v>0</v>
      </c>
      <c r="N108" s="3">
        <v>0</v>
      </c>
      <c r="O108" s="3">
        <v>0</v>
      </c>
      <c r="P108" s="3"/>
      <c r="Q108" s="3">
        <v>0</v>
      </c>
      <c r="R108" s="3">
        <v>0</v>
      </c>
      <c r="S108" s="3">
        <v>0</v>
      </c>
      <c r="T108" s="3">
        <v>0</v>
      </c>
      <c r="U108" s="3"/>
      <c r="V108" s="17">
        <f t="shared" si="17"/>
        <v>17</v>
      </c>
      <c r="W108" s="17">
        <f t="shared" si="18"/>
        <v>1</v>
      </c>
      <c r="X108" s="17">
        <f t="shared" si="19"/>
        <v>1</v>
      </c>
      <c r="Y108" s="17">
        <f t="shared" si="20"/>
        <v>0</v>
      </c>
      <c r="Z108" s="17">
        <f t="shared" si="15"/>
        <v>19</v>
      </c>
    </row>
    <row r="109" spans="1:26" ht="11.25">
      <c r="A109" s="2" t="s">
        <v>71</v>
      </c>
      <c r="B109" s="3">
        <v>0</v>
      </c>
      <c r="C109" s="3">
        <v>0</v>
      </c>
      <c r="D109" s="3">
        <v>0</v>
      </c>
      <c r="E109" s="3">
        <v>0</v>
      </c>
      <c r="F109" s="3"/>
      <c r="G109" s="3">
        <v>2</v>
      </c>
      <c r="H109" s="3">
        <v>0</v>
      </c>
      <c r="I109" s="3">
        <v>0</v>
      </c>
      <c r="J109" s="3">
        <v>0</v>
      </c>
      <c r="K109" s="3"/>
      <c r="L109" s="3">
        <v>0</v>
      </c>
      <c r="M109" s="3">
        <v>0</v>
      </c>
      <c r="N109" s="3">
        <v>0</v>
      </c>
      <c r="O109" s="3">
        <v>0</v>
      </c>
      <c r="P109" s="3"/>
      <c r="Q109" s="3">
        <v>0</v>
      </c>
      <c r="R109" s="3">
        <v>0</v>
      </c>
      <c r="S109" s="3">
        <v>0</v>
      </c>
      <c r="T109" s="3">
        <v>0</v>
      </c>
      <c r="U109" s="3"/>
      <c r="V109" s="17">
        <f t="shared" si="17"/>
        <v>2</v>
      </c>
      <c r="W109" s="17">
        <f t="shared" si="18"/>
        <v>0</v>
      </c>
      <c r="X109" s="17">
        <f t="shared" si="19"/>
        <v>0</v>
      </c>
      <c r="Y109" s="17">
        <f t="shared" si="20"/>
        <v>0</v>
      </c>
      <c r="Z109" s="17">
        <f t="shared" si="15"/>
        <v>2</v>
      </c>
    </row>
    <row r="110" spans="1:26" s="7" customFormat="1" ht="11.25">
      <c r="A110" s="5" t="s">
        <v>0</v>
      </c>
      <c r="B110" s="6">
        <f>SUM(B107:B109)</f>
        <v>0</v>
      </c>
      <c r="C110" s="6">
        <f aca="true" t="shared" si="22" ref="C110:T110">SUM(C107:C109)</f>
        <v>0</v>
      </c>
      <c r="D110" s="6">
        <f t="shared" si="22"/>
        <v>0</v>
      </c>
      <c r="E110" s="6">
        <f t="shared" si="22"/>
        <v>0</v>
      </c>
      <c r="F110" s="6"/>
      <c r="G110" s="6">
        <f t="shared" si="22"/>
        <v>29</v>
      </c>
      <c r="H110" s="6">
        <f t="shared" si="22"/>
        <v>1</v>
      </c>
      <c r="I110" s="6">
        <f t="shared" si="22"/>
        <v>8</v>
      </c>
      <c r="J110" s="6">
        <f t="shared" si="22"/>
        <v>0</v>
      </c>
      <c r="K110" s="6"/>
      <c r="L110" s="6">
        <f t="shared" si="22"/>
        <v>2</v>
      </c>
      <c r="M110" s="6">
        <f t="shared" si="22"/>
        <v>0</v>
      </c>
      <c r="N110" s="6">
        <f t="shared" si="22"/>
        <v>0</v>
      </c>
      <c r="O110" s="6">
        <f t="shared" si="22"/>
        <v>0</v>
      </c>
      <c r="P110" s="6"/>
      <c r="Q110" s="6">
        <f t="shared" si="22"/>
        <v>0</v>
      </c>
      <c r="R110" s="6">
        <f t="shared" si="22"/>
        <v>0</v>
      </c>
      <c r="S110" s="6">
        <f t="shared" si="22"/>
        <v>0</v>
      </c>
      <c r="T110" s="6">
        <f t="shared" si="22"/>
        <v>0</v>
      </c>
      <c r="U110" s="6"/>
      <c r="V110" s="18">
        <f t="shared" si="17"/>
        <v>31</v>
      </c>
      <c r="W110" s="18">
        <f t="shared" si="18"/>
        <v>1</v>
      </c>
      <c r="X110" s="18">
        <f t="shared" si="19"/>
        <v>8</v>
      </c>
      <c r="Y110" s="18">
        <f t="shared" si="20"/>
        <v>0</v>
      </c>
      <c r="Z110" s="18">
        <f t="shared" si="15"/>
        <v>40</v>
      </c>
    </row>
    <row r="111" spans="1:26" s="7" customFormat="1" ht="11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8"/>
      <c r="W111" s="18"/>
      <c r="X111" s="18"/>
      <c r="Y111" s="18"/>
      <c r="Z111" s="18"/>
    </row>
    <row r="112" spans="1:26" ht="12.75" customHeight="1">
      <c r="A112" s="5" t="s">
        <v>121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8"/>
      <c r="W112" s="18"/>
      <c r="X112" s="18"/>
      <c r="Y112" s="18"/>
      <c r="Z112" s="18"/>
    </row>
    <row r="113" spans="1:26" ht="13.5" customHeight="1">
      <c r="A113" s="2" t="s">
        <v>146</v>
      </c>
      <c r="B113" s="3">
        <v>0</v>
      </c>
      <c r="C113" s="3">
        <v>0</v>
      </c>
      <c r="D113" s="3">
        <v>0</v>
      </c>
      <c r="E113" s="3">
        <v>0</v>
      </c>
      <c r="F113" s="3"/>
      <c r="G113" s="3">
        <v>5</v>
      </c>
      <c r="H113" s="3">
        <v>2</v>
      </c>
      <c r="I113" s="3">
        <v>0</v>
      </c>
      <c r="J113" s="3">
        <v>0</v>
      </c>
      <c r="K113" s="3"/>
      <c r="L113" s="3">
        <v>0</v>
      </c>
      <c r="M113" s="3">
        <v>0</v>
      </c>
      <c r="N113" s="3">
        <v>0</v>
      </c>
      <c r="O113" s="3">
        <v>0</v>
      </c>
      <c r="P113" s="3"/>
      <c r="Q113" s="3">
        <v>0</v>
      </c>
      <c r="R113" s="3">
        <v>0</v>
      </c>
      <c r="S113" s="3">
        <v>0</v>
      </c>
      <c r="T113" s="3">
        <v>0</v>
      </c>
      <c r="U113" s="3"/>
      <c r="V113" s="17">
        <f>B113+G113+L113+Q113</f>
        <v>5</v>
      </c>
      <c r="W113" s="17">
        <f>C113+H113+M113+R113</f>
        <v>2</v>
      </c>
      <c r="X113" s="17">
        <f>D113+I113+N113+S113</f>
        <v>0</v>
      </c>
      <c r="Y113" s="17">
        <f>E113+J113+O113+T113</f>
        <v>0</v>
      </c>
      <c r="Z113" s="17">
        <f>SUM(B113:T113)</f>
        <v>7</v>
      </c>
    </row>
    <row r="114" spans="1:26" ht="13.5" customHeight="1">
      <c r="A114" s="2" t="s">
        <v>147</v>
      </c>
      <c r="B114" s="3">
        <v>0</v>
      </c>
      <c r="C114" s="3">
        <v>0</v>
      </c>
      <c r="D114" s="3">
        <v>0</v>
      </c>
      <c r="E114" s="3">
        <v>0</v>
      </c>
      <c r="F114" s="3"/>
      <c r="G114" s="3">
        <v>2</v>
      </c>
      <c r="H114" s="3">
        <v>7</v>
      </c>
      <c r="I114" s="3">
        <v>1</v>
      </c>
      <c r="J114" s="3">
        <v>0</v>
      </c>
      <c r="K114" s="3"/>
      <c r="L114" s="3">
        <v>0</v>
      </c>
      <c r="M114" s="3">
        <v>0</v>
      </c>
      <c r="N114" s="3">
        <v>0</v>
      </c>
      <c r="O114" s="3">
        <v>1</v>
      </c>
      <c r="P114" s="3"/>
      <c r="Q114" s="3">
        <v>0</v>
      </c>
      <c r="R114" s="3">
        <v>0</v>
      </c>
      <c r="S114" s="3">
        <v>0</v>
      </c>
      <c r="T114" s="3">
        <v>0</v>
      </c>
      <c r="U114" s="3"/>
      <c r="V114" s="17">
        <f t="shared" si="17"/>
        <v>2</v>
      </c>
      <c r="W114" s="17">
        <f t="shared" si="18"/>
        <v>7</v>
      </c>
      <c r="X114" s="17">
        <f t="shared" si="19"/>
        <v>1</v>
      </c>
      <c r="Y114" s="17">
        <f t="shared" si="20"/>
        <v>1</v>
      </c>
      <c r="Z114" s="17">
        <f t="shared" si="15"/>
        <v>11</v>
      </c>
    </row>
    <row r="115" spans="1:26" ht="11.25">
      <c r="A115" s="2" t="s">
        <v>94</v>
      </c>
      <c r="B115" s="3">
        <v>0</v>
      </c>
      <c r="C115" s="3">
        <v>0</v>
      </c>
      <c r="D115" s="3">
        <v>0</v>
      </c>
      <c r="E115" s="3">
        <v>0</v>
      </c>
      <c r="F115" s="3"/>
      <c r="G115" s="3">
        <v>4</v>
      </c>
      <c r="H115" s="3">
        <v>2</v>
      </c>
      <c r="I115" s="3">
        <v>1</v>
      </c>
      <c r="J115" s="3">
        <v>3</v>
      </c>
      <c r="K115" s="3"/>
      <c r="L115" s="3">
        <v>1</v>
      </c>
      <c r="M115" s="3">
        <v>0</v>
      </c>
      <c r="N115" s="3">
        <v>0</v>
      </c>
      <c r="O115" s="3">
        <v>0</v>
      </c>
      <c r="P115" s="3"/>
      <c r="Q115" s="3">
        <v>0</v>
      </c>
      <c r="R115" s="3">
        <v>0</v>
      </c>
      <c r="S115" s="3">
        <v>0</v>
      </c>
      <c r="T115" s="3">
        <v>0</v>
      </c>
      <c r="U115" s="3"/>
      <c r="V115" s="17">
        <f t="shared" si="17"/>
        <v>5</v>
      </c>
      <c r="W115" s="17">
        <f t="shared" si="18"/>
        <v>2</v>
      </c>
      <c r="X115" s="17">
        <f t="shared" si="19"/>
        <v>1</v>
      </c>
      <c r="Y115" s="17">
        <f t="shared" si="20"/>
        <v>3</v>
      </c>
      <c r="Z115" s="17">
        <f t="shared" si="15"/>
        <v>11</v>
      </c>
    </row>
    <row r="116" spans="1:26" s="7" customFormat="1" ht="11.25">
      <c r="A116" s="5" t="s">
        <v>0</v>
      </c>
      <c r="B116" s="6">
        <f>SUM(B113:B115)</f>
        <v>0</v>
      </c>
      <c r="C116" s="6">
        <f aca="true" t="shared" si="23" ref="C116:J116">SUM(C113:C115)</f>
        <v>0</v>
      </c>
      <c r="D116" s="6">
        <f t="shared" si="23"/>
        <v>0</v>
      </c>
      <c r="E116" s="6">
        <f t="shared" si="23"/>
        <v>0</v>
      </c>
      <c r="F116" s="6"/>
      <c r="G116" s="6">
        <f t="shared" si="23"/>
        <v>11</v>
      </c>
      <c r="H116" s="6">
        <f t="shared" si="23"/>
        <v>11</v>
      </c>
      <c r="I116" s="6">
        <f t="shared" si="23"/>
        <v>2</v>
      </c>
      <c r="J116" s="6">
        <f t="shared" si="23"/>
        <v>3</v>
      </c>
      <c r="K116" s="6"/>
      <c r="L116" s="6">
        <f>SUM(L113:L115)</f>
        <v>1</v>
      </c>
      <c r="M116" s="6">
        <f>SUM(M113:M115)</f>
        <v>0</v>
      </c>
      <c r="N116" s="6">
        <f>SUM(N113:N115)</f>
        <v>0</v>
      </c>
      <c r="O116" s="6">
        <f>SUM(O113:O115)</f>
        <v>1</v>
      </c>
      <c r="P116" s="6"/>
      <c r="Q116" s="6">
        <f>SUM(Q113:Q115)</f>
        <v>0</v>
      </c>
      <c r="R116" s="6">
        <f>SUM(R113:R115)</f>
        <v>0</v>
      </c>
      <c r="S116" s="6">
        <f>SUM(S113:S115)</f>
        <v>0</v>
      </c>
      <c r="T116" s="6">
        <f>SUM(T113:T115)</f>
        <v>0</v>
      </c>
      <c r="U116" s="6"/>
      <c r="V116" s="18">
        <f>SUM(V113:V115)</f>
        <v>12</v>
      </c>
      <c r="W116" s="18">
        <f>SUM(W113:W115)</f>
        <v>11</v>
      </c>
      <c r="X116" s="18">
        <f>SUM(X113:X115)</f>
        <v>2</v>
      </c>
      <c r="Y116" s="18">
        <f>SUM(Y113:Y115)</f>
        <v>4</v>
      </c>
      <c r="Z116" s="18">
        <f>SUM(Z113:Z115)</f>
        <v>29</v>
      </c>
    </row>
    <row r="117" spans="1:26" s="7" customFormat="1" ht="11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7"/>
      <c r="W117" s="17"/>
      <c r="X117" s="17"/>
      <c r="Y117" s="17"/>
      <c r="Z117" s="18"/>
    </row>
    <row r="118" spans="1:26" ht="11.25">
      <c r="A118" s="5" t="s">
        <v>17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17"/>
      <c r="W118" s="17"/>
      <c r="X118" s="17"/>
      <c r="Y118" s="17"/>
      <c r="Z118" s="17"/>
    </row>
    <row r="119" spans="1:26" ht="11.25">
      <c r="A119" s="2" t="s">
        <v>17</v>
      </c>
      <c r="B119" s="3">
        <v>0</v>
      </c>
      <c r="C119" s="3">
        <v>0</v>
      </c>
      <c r="D119" s="3">
        <v>0</v>
      </c>
      <c r="E119" s="3">
        <v>0</v>
      </c>
      <c r="F119" s="3"/>
      <c r="G119" s="3">
        <v>1</v>
      </c>
      <c r="H119" s="3">
        <v>2</v>
      </c>
      <c r="I119" s="3">
        <v>0</v>
      </c>
      <c r="J119" s="3">
        <v>0</v>
      </c>
      <c r="K119" s="3"/>
      <c r="L119" s="3">
        <v>0</v>
      </c>
      <c r="M119" s="3">
        <v>0</v>
      </c>
      <c r="N119" s="3">
        <v>0</v>
      </c>
      <c r="O119" s="3">
        <v>0</v>
      </c>
      <c r="P119" s="3"/>
      <c r="Q119" s="3">
        <v>0</v>
      </c>
      <c r="R119" s="3">
        <v>0</v>
      </c>
      <c r="S119" s="3">
        <v>0</v>
      </c>
      <c r="T119" s="3">
        <v>0</v>
      </c>
      <c r="U119" s="3"/>
      <c r="V119" s="17">
        <f t="shared" si="17"/>
        <v>1</v>
      </c>
      <c r="W119" s="17">
        <f t="shared" si="18"/>
        <v>2</v>
      </c>
      <c r="X119" s="17">
        <f t="shared" si="19"/>
        <v>0</v>
      </c>
      <c r="Y119" s="17">
        <f t="shared" si="20"/>
        <v>0</v>
      </c>
      <c r="Z119" s="17">
        <f t="shared" si="15"/>
        <v>3</v>
      </c>
    </row>
    <row r="120" spans="1:26" s="7" customFormat="1" ht="11.25">
      <c r="A120" s="5" t="s">
        <v>0</v>
      </c>
      <c r="B120" s="6">
        <f>SUM(B119)</f>
        <v>0</v>
      </c>
      <c r="C120" s="6">
        <f aca="true" t="shared" si="24" ref="C120:T120">SUM(C119)</f>
        <v>0</v>
      </c>
      <c r="D120" s="6">
        <f t="shared" si="24"/>
        <v>0</v>
      </c>
      <c r="E120" s="6">
        <f t="shared" si="24"/>
        <v>0</v>
      </c>
      <c r="F120" s="6"/>
      <c r="G120" s="6">
        <f t="shared" si="24"/>
        <v>1</v>
      </c>
      <c r="H120" s="6">
        <f t="shared" si="24"/>
        <v>2</v>
      </c>
      <c r="I120" s="6">
        <f t="shared" si="24"/>
        <v>0</v>
      </c>
      <c r="J120" s="6">
        <f t="shared" si="24"/>
        <v>0</v>
      </c>
      <c r="K120" s="6"/>
      <c r="L120" s="6">
        <f t="shared" si="24"/>
        <v>0</v>
      </c>
      <c r="M120" s="6">
        <f t="shared" si="24"/>
        <v>0</v>
      </c>
      <c r="N120" s="6">
        <f t="shared" si="24"/>
        <v>0</v>
      </c>
      <c r="O120" s="6">
        <f t="shared" si="24"/>
        <v>0</v>
      </c>
      <c r="P120" s="6"/>
      <c r="Q120" s="6">
        <f t="shared" si="24"/>
        <v>0</v>
      </c>
      <c r="R120" s="6">
        <f t="shared" si="24"/>
        <v>0</v>
      </c>
      <c r="S120" s="6">
        <f t="shared" si="24"/>
        <v>0</v>
      </c>
      <c r="T120" s="6">
        <f t="shared" si="24"/>
        <v>0</v>
      </c>
      <c r="U120" s="6"/>
      <c r="V120" s="18">
        <f t="shared" si="17"/>
        <v>1</v>
      </c>
      <c r="W120" s="18">
        <f t="shared" si="18"/>
        <v>2</v>
      </c>
      <c r="X120" s="18">
        <f t="shared" si="19"/>
        <v>0</v>
      </c>
      <c r="Y120" s="18">
        <f t="shared" si="20"/>
        <v>0</v>
      </c>
      <c r="Z120" s="18">
        <f t="shared" si="15"/>
        <v>3</v>
      </c>
    </row>
    <row r="121" spans="1:26" s="7" customFormat="1" ht="11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7"/>
      <c r="W121" s="17"/>
      <c r="X121" s="17"/>
      <c r="Y121" s="17"/>
      <c r="Z121" s="18"/>
    </row>
    <row r="122" spans="1:26" ht="11.25">
      <c r="A122" s="5" t="s">
        <v>28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17"/>
      <c r="W122" s="17"/>
      <c r="X122" s="17"/>
      <c r="Y122" s="17"/>
      <c r="Z122" s="17"/>
    </row>
    <row r="123" spans="1:26" ht="11.25">
      <c r="A123" s="2" t="s">
        <v>28</v>
      </c>
      <c r="B123" s="3">
        <v>0</v>
      </c>
      <c r="C123" s="3">
        <v>0</v>
      </c>
      <c r="D123" s="3">
        <v>0</v>
      </c>
      <c r="E123" s="3">
        <v>0</v>
      </c>
      <c r="F123" s="3"/>
      <c r="G123" s="3">
        <v>6</v>
      </c>
      <c r="H123" s="3">
        <v>3</v>
      </c>
      <c r="I123" s="3">
        <v>10</v>
      </c>
      <c r="J123" s="3">
        <v>3</v>
      </c>
      <c r="K123" s="3"/>
      <c r="L123" s="3">
        <v>0</v>
      </c>
      <c r="M123" s="3">
        <v>0</v>
      </c>
      <c r="N123" s="3">
        <v>0</v>
      </c>
      <c r="O123" s="3">
        <v>0</v>
      </c>
      <c r="P123" s="3"/>
      <c r="Q123" s="3">
        <v>0</v>
      </c>
      <c r="R123" s="3">
        <v>0</v>
      </c>
      <c r="S123" s="3">
        <v>0</v>
      </c>
      <c r="T123" s="3">
        <v>0</v>
      </c>
      <c r="U123" s="3"/>
      <c r="V123" s="17">
        <f t="shared" si="17"/>
        <v>6</v>
      </c>
      <c r="W123" s="17">
        <f t="shared" si="18"/>
        <v>3</v>
      </c>
      <c r="X123" s="17">
        <f t="shared" si="19"/>
        <v>10</v>
      </c>
      <c r="Y123" s="17">
        <f t="shared" si="20"/>
        <v>3</v>
      </c>
      <c r="Z123" s="17">
        <f t="shared" si="15"/>
        <v>22</v>
      </c>
    </row>
    <row r="124" spans="1:26" ht="11.25">
      <c r="A124" s="2" t="s">
        <v>14</v>
      </c>
      <c r="B124" s="3">
        <v>0</v>
      </c>
      <c r="C124" s="3">
        <v>0</v>
      </c>
      <c r="D124" s="3">
        <v>0</v>
      </c>
      <c r="E124" s="3">
        <v>0</v>
      </c>
      <c r="F124" s="3"/>
      <c r="G124" s="3">
        <v>96</v>
      </c>
      <c r="H124" s="3">
        <v>10</v>
      </c>
      <c r="I124" s="3">
        <v>0</v>
      </c>
      <c r="J124" s="3">
        <v>0</v>
      </c>
      <c r="K124" s="3"/>
      <c r="L124" s="3">
        <v>0</v>
      </c>
      <c r="M124" s="3">
        <v>0</v>
      </c>
      <c r="N124" s="3">
        <v>0</v>
      </c>
      <c r="O124" s="3">
        <v>0</v>
      </c>
      <c r="P124" s="3"/>
      <c r="Q124" s="3">
        <v>0</v>
      </c>
      <c r="R124" s="3">
        <v>0</v>
      </c>
      <c r="S124" s="3">
        <v>0</v>
      </c>
      <c r="T124" s="3">
        <v>0</v>
      </c>
      <c r="U124" s="3"/>
      <c r="V124" s="17">
        <f t="shared" si="17"/>
        <v>96</v>
      </c>
      <c r="W124" s="17">
        <f t="shared" si="18"/>
        <v>10</v>
      </c>
      <c r="X124" s="17">
        <f t="shared" si="19"/>
        <v>0</v>
      </c>
      <c r="Y124" s="17">
        <f t="shared" si="20"/>
        <v>0</v>
      </c>
      <c r="Z124" s="17">
        <f t="shared" si="15"/>
        <v>106</v>
      </c>
    </row>
    <row r="125" spans="1:26" s="7" customFormat="1" ht="11.25">
      <c r="A125" s="5" t="s">
        <v>0</v>
      </c>
      <c r="B125" s="6">
        <f>SUM(B123:B124)</f>
        <v>0</v>
      </c>
      <c r="C125" s="6">
        <f aca="true" t="shared" si="25" ref="C125:T125">SUM(C123:C124)</f>
        <v>0</v>
      </c>
      <c r="D125" s="6">
        <f t="shared" si="25"/>
        <v>0</v>
      </c>
      <c r="E125" s="6">
        <f t="shared" si="25"/>
        <v>0</v>
      </c>
      <c r="F125" s="6"/>
      <c r="G125" s="6">
        <f t="shared" si="25"/>
        <v>102</v>
      </c>
      <c r="H125" s="6">
        <f t="shared" si="25"/>
        <v>13</v>
      </c>
      <c r="I125" s="6">
        <f t="shared" si="25"/>
        <v>10</v>
      </c>
      <c r="J125" s="6">
        <f t="shared" si="25"/>
        <v>3</v>
      </c>
      <c r="K125" s="6"/>
      <c r="L125" s="6">
        <f t="shared" si="25"/>
        <v>0</v>
      </c>
      <c r="M125" s="6">
        <f t="shared" si="25"/>
        <v>0</v>
      </c>
      <c r="N125" s="6">
        <f t="shared" si="25"/>
        <v>0</v>
      </c>
      <c r="O125" s="6">
        <f t="shared" si="25"/>
        <v>0</v>
      </c>
      <c r="P125" s="6"/>
      <c r="Q125" s="6">
        <f t="shared" si="25"/>
        <v>0</v>
      </c>
      <c r="R125" s="6">
        <f t="shared" si="25"/>
        <v>0</v>
      </c>
      <c r="S125" s="6">
        <f t="shared" si="25"/>
        <v>0</v>
      </c>
      <c r="T125" s="6">
        <f t="shared" si="25"/>
        <v>0</v>
      </c>
      <c r="U125" s="6"/>
      <c r="V125" s="18">
        <f t="shared" si="17"/>
        <v>102</v>
      </c>
      <c r="W125" s="18">
        <f t="shared" si="18"/>
        <v>13</v>
      </c>
      <c r="X125" s="18">
        <f t="shared" si="19"/>
        <v>10</v>
      </c>
      <c r="Y125" s="18">
        <f t="shared" si="20"/>
        <v>3</v>
      </c>
      <c r="Z125" s="18">
        <f t="shared" si="15"/>
        <v>128</v>
      </c>
    </row>
    <row r="126" spans="1:26" s="7" customFormat="1" ht="11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7"/>
      <c r="W126" s="17"/>
      <c r="X126" s="17"/>
      <c r="Y126" s="17"/>
      <c r="Z126" s="18"/>
    </row>
    <row r="127" spans="1:26" ht="11.25">
      <c r="A127" s="5" t="s">
        <v>29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17"/>
      <c r="W127" s="17"/>
      <c r="X127" s="17"/>
      <c r="Y127" s="17"/>
      <c r="Z127" s="17"/>
    </row>
    <row r="128" spans="1:26" ht="11.25">
      <c r="A128" s="2" t="s">
        <v>72</v>
      </c>
      <c r="B128" s="3">
        <v>9</v>
      </c>
      <c r="C128" s="3">
        <v>10</v>
      </c>
      <c r="D128" s="3">
        <v>0</v>
      </c>
      <c r="E128" s="3">
        <v>0</v>
      </c>
      <c r="F128" s="3"/>
      <c r="G128" s="3">
        <v>13</v>
      </c>
      <c r="H128" s="3">
        <v>4</v>
      </c>
      <c r="I128" s="3">
        <v>1</v>
      </c>
      <c r="J128" s="3">
        <v>1</v>
      </c>
      <c r="K128" s="3"/>
      <c r="L128" s="3">
        <v>0</v>
      </c>
      <c r="M128" s="3">
        <v>1</v>
      </c>
      <c r="N128" s="3">
        <v>0</v>
      </c>
      <c r="O128" s="3">
        <v>0</v>
      </c>
      <c r="P128" s="3"/>
      <c r="Q128" s="3">
        <v>0</v>
      </c>
      <c r="R128" s="3">
        <v>0</v>
      </c>
      <c r="S128" s="3">
        <v>0</v>
      </c>
      <c r="T128" s="3">
        <v>0</v>
      </c>
      <c r="U128" s="3"/>
      <c r="V128" s="17">
        <f t="shared" si="17"/>
        <v>22</v>
      </c>
      <c r="W128" s="17">
        <f t="shared" si="18"/>
        <v>15</v>
      </c>
      <c r="X128" s="17">
        <f t="shared" si="19"/>
        <v>1</v>
      </c>
      <c r="Y128" s="17">
        <f t="shared" si="20"/>
        <v>1</v>
      </c>
      <c r="Z128" s="17">
        <f t="shared" si="15"/>
        <v>39</v>
      </c>
    </row>
    <row r="129" spans="1:26" ht="11.25">
      <c r="A129" s="2" t="s">
        <v>73</v>
      </c>
      <c r="B129" s="3">
        <v>11</v>
      </c>
      <c r="C129" s="3">
        <v>6</v>
      </c>
      <c r="D129" s="3">
        <v>10</v>
      </c>
      <c r="E129" s="3">
        <v>0</v>
      </c>
      <c r="F129" s="3"/>
      <c r="G129" s="3">
        <v>21</v>
      </c>
      <c r="H129" s="3">
        <v>4</v>
      </c>
      <c r="I129" s="3">
        <v>5</v>
      </c>
      <c r="J129" s="3">
        <v>3</v>
      </c>
      <c r="K129" s="3"/>
      <c r="L129" s="3">
        <v>0</v>
      </c>
      <c r="M129" s="3">
        <v>0</v>
      </c>
      <c r="N129" s="3">
        <v>0</v>
      </c>
      <c r="O129" s="3">
        <v>0</v>
      </c>
      <c r="P129" s="3"/>
      <c r="Q129" s="3">
        <v>0</v>
      </c>
      <c r="R129" s="3">
        <v>0</v>
      </c>
      <c r="S129" s="3">
        <v>7</v>
      </c>
      <c r="T129" s="3">
        <v>1</v>
      </c>
      <c r="U129" s="3"/>
      <c r="V129" s="17">
        <f t="shared" si="17"/>
        <v>32</v>
      </c>
      <c r="W129" s="17">
        <f t="shared" si="18"/>
        <v>10</v>
      </c>
      <c r="X129" s="17">
        <f t="shared" si="19"/>
        <v>22</v>
      </c>
      <c r="Y129" s="17">
        <f t="shared" si="20"/>
        <v>4</v>
      </c>
      <c r="Z129" s="17">
        <f t="shared" si="15"/>
        <v>68</v>
      </c>
    </row>
    <row r="130" spans="1:26" ht="13.5" customHeight="1">
      <c r="A130" s="2" t="s">
        <v>148</v>
      </c>
      <c r="B130" s="3">
        <v>0</v>
      </c>
      <c r="C130" s="3">
        <v>0</v>
      </c>
      <c r="D130" s="3">
        <v>0</v>
      </c>
      <c r="E130" s="3">
        <v>0</v>
      </c>
      <c r="F130" s="3"/>
      <c r="G130" s="3">
        <v>1</v>
      </c>
      <c r="H130" s="3">
        <v>1</v>
      </c>
      <c r="I130" s="3">
        <v>2</v>
      </c>
      <c r="J130" s="3">
        <v>2</v>
      </c>
      <c r="K130" s="3"/>
      <c r="L130" s="3">
        <v>0</v>
      </c>
      <c r="M130" s="3">
        <v>0</v>
      </c>
      <c r="N130" s="3">
        <v>0</v>
      </c>
      <c r="O130" s="3">
        <v>0</v>
      </c>
      <c r="P130" s="3"/>
      <c r="Q130" s="3">
        <v>0</v>
      </c>
      <c r="R130" s="3">
        <v>0</v>
      </c>
      <c r="S130" s="3">
        <v>0</v>
      </c>
      <c r="T130" s="3">
        <v>0</v>
      </c>
      <c r="U130" s="3"/>
      <c r="V130" s="17">
        <f>B130+G130+L130+Q130</f>
        <v>1</v>
      </c>
      <c r="W130" s="17">
        <f>C130+H130+M130+R130</f>
        <v>1</v>
      </c>
      <c r="X130" s="17">
        <f>D130+I130+N130+S130</f>
        <v>2</v>
      </c>
      <c r="Y130" s="17">
        <f>E130+J130+O130+T130</f>
        <v>2</v>
      </c>
      <c r="Z130" s="17">
        <f>SUM(B130:T130)</f>
        <v>6</v>
      </c>
    </row>
    <row r="131" spans="1:26" ht="11.25">
      <c r="A131" s="2" t="s">
        <v>74</v>
      </c>
      <c r="B131" s="3">
        <v>3</v>
      </c>
      <c r="C131" s="3">
        <v>4</v>
      </c>
      <c r="D131" s="3">
        <v>0</v>
      </c>
      <c r="E131" s="3">
        <v>0</v>
      </c>
      <c r="F131" s="3"/>
      <c r="G131" s="3">
        <v>7</v>
      </c>
      <c r="H131" s="3">
        <v>3</v>
      </c>
      <c r="I131" s="3">
        <v>0</v>
      </c>
      <c r="J131" s="3">
        <v>0</v>
      </c>
      <c r="K131" s="3"/>
      <c r="L131" s="3">
        <v>0</v>
      </c>
      <c r="M131" s="3">
        <v>0</v>
      </c>
      <c r="N131" s="3">
        <v>0</v>
      </c>
      <c r="O131" s="3">
        <v>0</v>
      </c>
      <c r="P131" s="3"/>
      <c r="Q131" s="3">
        <v>0</v>
      </c>
      <c r="R131" s="3">
        <v>0</v>
      </c>
      <c r="S131" s="3">
        <v>0</v>
      </c>
      <c r="T131" s="3">
        <v>0</v>
      </c>
      <c r="U131" s="3"/>
      <c r="V131" s="17">
        <f t="shared" si="17"/>
        <v>10</v>
      </c>
      <c r="W131" s="17">
        <f t="shared" si="18"/>
        <v>7</v>
      </c>
      <c r="X131" s="17">
        <f t="shared" si="19"/>
        <v>0</v>
      </c>
      <c r="Y131" s="17">
        <f t="shared" si="20"/>
        <v>0</v>
      </c>
      <c r="Z131" s="17">
        <f t="shared" si="15"/>
        <v>17</v>
      </c>
    </row>
    <row r="132" spans="1:26" ht="11.25">
      <c r="A132" s="2" t="s">
        <v>75</v>
      </c>
      <c r="B132" s="3">
        <v>3</v>
      </c>
      <c r="C132" s="3">
        <v>5</v>
      </c>
      <c r="D132" s="3">
        <v>0</v>
      </c>
      <c r="E132" s="3">
        <v>0</v>
      </c>
      <c r="F132" s="3"/>
      <c r="G132" s="3">
        <v>7</v>
      </c>
      <c r="H132" s="3">
        <v>4</v>
      </c>
      <c r="I132" s="3">
        <v>0</v>
      </c>
      <c r="J132" s="3">
        <v>0</v>
      </c>
      <c r="K132" s="3"/>
      <c r="L132" s="3">
        <v>0</v>
      </c>
      <c r="M132" s="3">
        <v>0</v>
      </c>
      <c r="N132" s="3">
        <v>0</v>
      </c>
      <c r="O132" s="3">
        <v>0</v>
      </c>
      <c r="P132" s="3"/>
      <c r="Q132" s="3">
        <v>0</v>
      </c>
      <c r="R132" s="3">
        <v>0</v>
      </c>
      <c r="S132" s="3">
        <v>0</v>
      </c>
      <c r="T132" s="3">
        <v>0</v>
      </c>
      <c r="U132" s="3"/>
      <c r="V132" s="17">
        <f t="shared" si="17"/>
        <v>10</v>
      </c>
      <c r="W132" s="17">
        <f t="shared" si="18"/>
        <v>9</v>
      </c>
      <c r="X132" s="17">
        <f t="shared" si="19"/>
        <v>0</v>
      </c>
      <c r="Y132" s="17">
        <f t="shared" si="20"/>
        <v>0</v>
      </c>
      <c r="Z132" s="17">
        <f t="shared" si="15"/>
        <v>19</v>
      </c>
    </row>
    <row r="133" spans="1:26" ht="11.25">
      <c r="A133" s="2" t="s">
        <v>76</v>
      </c>
      <c r="B133" s="3">
        <v>18</v>
      </c>
      <c r="C133" s="3">
        <v>15</v>
      </c>
      <c r="D133" s="3">
        <v>0</v>
      </c>
      <c r="E133" s="3">
        <v>0</v>
      </c>
      <c r="F133" s="3"/>
      <c r="G133" s="3">
        <v>25</v>
      </c>
      <c r="H133" s="3">
        <v>15</v>
      </c>
      <c r="I133" s="3">
        <v>0</v>
      </c>
      <c r="J133" s="3">
        <v>0</v>
      </c>
      <c r="K133" s="3"/>
      <c r="L133" s="3">
        <v>0</v>
      </c>
      <c r="M133" s="3">
        <v>0</v>
      </c>
      <c r="N133" s="3">
        <v>1</v>
      </c>
      <c r="O133" s="3">
        <v>0</v>
      </c>
      <c r="P133" s="3"/>
      <c r="Q133" s="3">
        <v>0</v>
      </c>
      <c r="R133" s="3">
        <v>0</v>
      </c>
      <c r="S133" s="3">
        <v>0</v>
      </c>
      <c r="T133" s="3">
        <v>0</v>
      </c>
      <c r="U133" s="3"/>
      <c r="V133" s="17">
        <f t="shared" si="17"/>
        <v>43</v>
      </c>
      <c r="W133" s="17">
        <f t="shared" si="18"/>
        <v>30</v>
      </c>
      <c r="X133" s="17">
        <f t="shared" si="19"/>
        <v>1</v>
      </c>
      <c r="Y133" s="17">
        <f t="shared" si="20"/>
        <v>0</v>
      </c>
      <c r="Z133" s="17">
        <f t="shared" si="15"/>
        <v>74</v>
      </c>
    </row>
    <row r="134" spans="1:26" ht="11.25">
      <c r="A134" s="2" t="s">
        <v>77</v>
      </c>
      <c r="B134" s="3">
        <v>0</v>
      </c>
      <c r="C134" s="3">
        <v>0</v>
      </c>
      <c r="D134" s="3">
        <v>0</v>
      </c>
      <c r="E134" s="3">
        <v>0</v>
      </c>
      <c r="F134" s="3"/>
      <c r="G134" s="3">
        <v>4</v>
      </c>
      <c r="H134" s="3">
        <v>0</v>
      </c>
      <c r="I134" s="3">
        <v>0</v>
      </c>
      <c r="J134" s="3">
        <v>0</v>
      </c>
      <c r="K134" s="3"/>
      <c r="L134" s="3">
        <v>0</v>
      </c>
      <c r="M134" s="3">
        <v>0</v>
      </c>
      <c r="N134" s="3">
        <v>0</v>
      </c>
      <c r="O134" s="3">
        <v>0</v>
      </c>
      <c r="P134" s="3"/>
      <c r="Q134" s="3">
        <v>0</v>
      </c>
      <c r="R134" s="3">
        <v>0</v>
      </c>
      <c r="S134" s="3">
        <v>0</v>
      </c>
      <c r="T134" s="3">
        <v>0</v>
      </c>
      <c r="U134" s="3"/>
      <c r="V134" s="17">
        <f t="shared" si="17"/>
        <v>4</v>
      </c>
      <c r="W134" s="17">
        <f t="shared" si="18"/>
        <v>0</v>
      </c>
      <c r="X134" s="17">
        <f t="shared" si="19"/>
        <v>0</v>
      </c>
      <c r="Y134" s="17">
        <f t="shared" si="20"/>
        <v>0</v>
      </c>
      <c r="Z134" s="17">
        <f t="shared" si="15"/>
        <v>4</v>
      </c>
    </row>
    <row r="135" spans="1:26" ht="11.25">
      <c r="A135" s="2" t="s">
        <v>78</v>
      </c>
      <c r="B135" s="3">
        <v>5</v>
      </c>
      <c r="C135" s="3">
        <v>7</v>
      </c>
      <c r="D135" s="3">
        <v>0</v>
      </c>
      <c r="E135" s="3">
        <v>0</v>
      </c>
      <c r="F135" s="3"/>
      <c r="G135" s="3">
        <v>6</v>
      </c>
      <c r="H135" s="3">
        <v>1</v>
      </c>
      <c r="I135" s="3">
        <v>0</v>
      </c>
      <c r="J135" s="3">
        <v>0</v>
      </c>
      <c r="K135" s="3"/>
      <c r="L135" s="3">
        <v>0</v>
      </c>
      <c r="M135" s="3">
        <v>0</v>
      </c>
      <c r="N135" s="3">
        <v>0</v>
      </c>
      <c r="O135" s="3">
        <v>0</v>
      </c>
      <c r="P135" s="3"/>
      <c r="Q135" s="3">
        <v>0</v>
      </c>
      <c r="R135" s="3">
        <v>0</v>
      </c>
      <c r="S135" s="3">
        <v>0</v>
      </c>
      <c r="T135" s="3">
        <v>0</v>
      </c>
      <c r="U135" s="3"/>
      <c r="V135" s="17">
        <f t="shared" si="17"/>
        <v>11</v>
      </c>
      <c r="W135" s="17">
        <f t="shared" si="18"/>
        <v>8</v>
      </c>
      <c r="X135" s="17">
        <f t="shared" si="19"/>
        <v>0</v>
      </c>
      <c r="Y135" s="17">
        <f t="shared" si="20"/>
        <v>0</v>
      </c>
      <c r="Z135" s="17">
        <f t="shared" si="15"/>
        <v>19</v>
      </c>
    </row>
    <row r="136" spans="1:26" ht="12" customHeight="1">
      <c r="A136" s="2" t="s">
        <v>149</v>
      </c>
      <c r="B136" s="3">
        <v>0</v>
      </c>
      <c r="C136" s="3">
        <v>0</v>
      </c>
      <c r="D136" s="3">
        <v>0</v>
      </c>
      <c r="E136" s="3">
        <v>0</v>
      </c>
      <c r="F136" s="3"/>
      <c r="G136" s="3">
        <v>10</v>
      </c>
      <c r="H136" s="3">
        <v>2</v>
      </c>
      <c r="I136" s="3">
        <v>0</v>
      </c>
      <c r="J136" s="3">
        <v>0</v>
      </c>
      <c r="K136" s="3"/>
      <c r="L136" s="3">
        <v>0</v>
      </c>
      <c r="M136" s="3">
        <v>0</v>
      </c>
      <c r="N136" s="3">
        <v>0</v>
      </c>
      <c r="O136" s="3">
        <v>0</v>
      </c>
      <c r="P136" s="3"/>
      <c r="Q136" s="3">
        <v>0</v>
      </c>
      <c r="R136" s="3">
        <v>0</v>
      </c>
      <c r="S136" s="3">
        <v>0</v>
      </c>
      <c r="T136" s="3">
        <v>0</v>
      </c>
      <c r="U136" s="3"/>
      <c r="V136" s="17">
        <f t="shared" si="17"/>
        <v>10</v>
      </c>
      <c r="W136" s="17">
        <f t="shared" si="18"/>
        <v>2</v>
      </c>
      <c r="X136" s="17">
        <f t="shared" si="19"/>
        <v>0</v>
      </c>
      <c r="Y136" s="17">
        <f t="shared" si="20"/>
        <v>0</v>
      </c>
      <c r="Z136" s="17">
        <f t="shared" si="15"/>
        <v>12</v>
      </c>
    </row>
    <row r="137" spans="1:26" ht="11.25">
      <c r="A137" s="2" t="s">
        <v>79</v>
      </c>
      <c r="B137" s="3">
        <v>16</v>
      </c>
      <c r="C137" s="3">
        <v>9</v>
      </c>
      <c r="D137" s="3">
        <v>1</v>
      </c>
      <c r="E137" s="3">
        <v>1</v>
      </c>
      <c r="F137" s="3"/>
      <c r="G137" s="3">
        <v>10</v>
      </c>
      <c r="H137" s="3">
        <v>9</v>
      </c>
      <c r="I137" s="3">
        <v>1</v>
      </c>
      <c r="J137" s="3">
        <v>0</v>
      </c>
      <c r="K137" s="3"/>
      <c r="L137" s="3">
        <v>0</v>
      </c>
      <c r="M137" s="3">
        <v>0</v>
      </c>
      <c r="N137" s="3">
        <v>0</v>
      </c>
      <c r="O137" s="3">
        <v>0</v>
      </c>
      <c r="P137" s="3"/>
      <c r="Q137" s="3">
        <v>0</v>
      </c>
      <c r="R137" s="3">
        <v>0</v>
      </c>
      <c r="S137" s="3">
        <v>0</v>
      </c>
      <c r="T137" s="3">
        <v>0</v>
      </c>
      <c r="U137" s="3"/>
      <c r="V137" s="17">
        <f t="shared" si="17"/>
        <v>26</v>
      </c>
      <c r="W137" s="17">
        <f t="shared" si="18"/>
        <v>18</v>
      </c>
      <c r="X137" s="17">
        <f t="shared" si="19"/>
        <v>2</v>
      </c>
      <c r="Y137" s="17">
        <f t="shared" si="20"/>
        <v>1</v>
      </c>
      <c r="Z137" s="17">
        <f t="shared" si="15"/>
        <v>47</v>
      </c>
    </row>
    <row r="138" spans="1:26" ht="11.25">
      <c r="A138" s="2" t="s">
        <v>80</v>
      </c>
      <c r="B138" s="3">
        <v>0</v>
      </c>
      <c r="C138" s="3">
        <v>0</v>
      </c>
      <c r="D138" s="3">
        <v>0</v>
      </c>
      <c r="E138" s="3">
        <v>0</v>
      </c>
      <c r="F138" s="3"/>
      <c r="G138" s="3">
        <v>0</v>
      </c>
      <c r="H138" s="3">
        <v>1</v>
      </c>
      <c r="I138" s="3">
        <v>0</v>
      </c>
      <c r="J138" s="3">
        <v>0</v>
      </c>
      <c r="K138" s="3"/>
      <c r="L138" s="3">
        <v>0</v>
      </c>
      <c r="M138" s="3">
        <v>0</v>
      </c>
      <c r="N138" s="3">
        <v>0</v>
      </c>
      <c r="O138" s="3">
        <v>0</v>
      </c>
      <c r="P138" s="3"/>
      <c r="Q138" s="3">
        <v>0</v>
      </c>
      <c r="R138" s="3">
        <v>0</v>
      </c>
      <c r="S138" s="3">
        <v>0</v>
      </c>
      <c r="T138" s="3">
        <v>0</v>
      </c>
      <c r="U138" s="3"/>
      <c r="V138" s="17">
        <f t="shared" si="17"/>
        <v>0</v>
      </c>
      <c r="W138" s="17">
        <f t="shared" si="18"/>
        <v>1</v>
      </c>
      <c r="X138" s="17">
        <f t="shared" si="19"/>
        <v>0</v>
      </c>
      <c r="Y138" s="17">
        <f t="shared" si="20"/>
        <v>0</v>
      </c>
      <c r="Z138" s="17">
        <f t="shared" si="15"/>
        <v>1</v>
      </c>
    </row>
    <row r="139" spans="1:26" s="7" customFormat="1" ht="11.25">
      <c r="A139" s="5" t="s">
        <v>0</v>
      </c>
      <c r="B139" s="6">
        <f>SUM(B128:B138)</f>
        <v>65</v>
      </c>
      <c r="C139" s="6">
        <f>SUM(C128:C138)</f>
        <v>56</v>
      </c>
      <c r="D139" s="6">
        <f>SUM(D128:D138)</f>
        <v>11</v>
      </c>
      <c r="E139" s="6">
        <f>SUM(E128:E138)</f>
        <v>1</v>
      </c>
      <c r="F139" s="6"/>
      <c r="G139" s="6">
        <f>SUM(G128:G138)</f>
        <v>104</v>
      </c>
      <c r="H139" s="6">
        <f>SUM(H128:H138)</f>
        <v>44</v>
      </c>
      <c r="I139" s="6">
        <f>SUM(I128:I138)</f>
        <v>9</v>
      </c>
      <c r="J139" s="6">
        <f>SUM(J128:J138)</f>
        <v>6</v>
      </c>
      <c r="K139" s="6"/>
      <c r="L139" s="6">
        <f>SUM(L128:L138)</f>
        <v>0</v>
      </c>
      <c r="M139" s="6">
        <f>SUM(M128:M138)</f>
        <v>1</v>
      </c>
      <c r="N139" s="6">
        <f>SUM(N128:N138)</f>
        <v>1</v>
      </c>
      <c r="O139" s="6">
        <f>SUM(O128:O138)</f>
        <v>0</v>
      </c>
      <c r="P139" s="6"/>
      <c r="Q139" s="6">
        <f>SUM(Q128:Q138)</f>
        <v>0</v>
      </c>
      <c r="R139" s="6">
        <f>SUM(R128:R138)</f>
        <v>0</v>
      </c>
      <c r="S139" s="6">
        <f>SUM(S128:S138)</f>
        <v>7</v>
      </c>
      <c r="T139" s="6">
        <f>SUM(T128:T138)</f>
        <v>1</v>
      </c>
      <c r="U139" s="6"/>
      <c r="V139" s="18">
        <f t="shared" si="17"/>
        <v>169</v>
      </c>
      <c r="W139" s="18">
        <f t="shared" si="18"/>
        <v>101</v>
      </c>
      <c r="X139" s="18">
        <f t="shared" si="19"/>
        <v>28</v>
      </c>
      <c r="Y139" s="18">
        <f t="shared" si="20"/>
        <v>8</v>
      </c>
      <c r="Z139" s="18">
        <f t="shared" si="15"/>
        <v>306</v>
      </c>
    </row>
    <row r="140" spans="1:26" s="7" customFormat="1" ht="11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8"/>
      <c r="W140" s="18"/>
      <c r="X140" s="18"/>
      <c r="Y140" s="18"/>
      <c r="Z140" s="18"/>
    </row>
    <row r="141" spans="1:26" ht="13.5" customHeight="1">
      <c r="A141" s="5" t="s">
        <v>150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17"/>
      <c r="W141" s="17"/>
      <c r="X141" s="17"/>
      <c r="Y141" s="17"/>
      <c r="Z141" s="17"/>
    </row>
    <row r="142" spans="1:26" ht="11.25">
      <c r="A142" s="2" t="s">
        <v>96</v>
      </c>
      <c r="B142" s="3">
        <v>0</v>
      </c>
      <c r="C142" s="3">
        <v>0</v>
      </c>
      <c r="D142" s="3">
        <v>0</v>
      </c>
      <c r="E142" s="3">
        <v>0</v>
      </c>
      <c r="F142" s="3"/>
      <c r="G142" s="3">
        <v>1</v>
      </c>
      <c r="H142" s="3">
        <v>0</v>
      </c>
      <c r="I142" s="3">
        <v>0</v>
      </c>
      <c r="J142" s="3">
        <v>0</v>
      </c>
      <c r="K142" s="3"/>
      <c r="L142" s="3">
        <v>0</v>
      </c>
      <c r="M142" s="3">
        <v>0</v>
      </c>
      <c r="N142" s="3">
        <v>0</v>
      </c>
      <c r="O142" s="3">
        <v>0</v>
      </c>
      <c r="P142" s="3"/>
      <c r="Q142" s="3">
        <v>0</v>
      </c>
      <c r="R142" s="3">
        <v>0</v>
      </c>
      <c r="S142" s="3">
        <v>0</v>
      </c>
      <c r="T142" s="3">
        <v>0</v>
      </c>
      <c r="U142" s="3"/>
      <c r="V142" s="17">
        <f aca="true" t="shared" si="26" ref="V142:Y146">B142+G142+L142+Q142</f>
        <v>1</v>
      </c>
      <c r="W142" s="17">
        <f t="shared" si="26"/>
        <v>0</v>
      </c>
      <c r="X142" s="17">
        <f t="shared" si="26"/>
        <v>0</v>
      </c>
      <c r="Y142" s="17">
        <f t="shared" si="26"/>
        <v>0</v>
      </c>
      <c r="Z142" s="17">
        <f>SUM(B142:T142)</f>
        <v>1</v>
      </c>
    </row>
    <row r="143" spans="1:26" ht="11.25">
      <c r="A143" s="2" t="s">
        <v>91</v>
      </c>
      <c r="B143" s="3">
        <v>0</v>
      </c>
      <c r="C143" s="3">
        <v>0</v>
      </c>
      <c r="D143" s="3">
        <v>0</v>
      </c>
      <c r="E143" s="3">
        <v>0</v>
      </c>
      <c r="F143" s="3"/>
      <c r="G143" s="3">
        <v>2</v>
      </c>
      <c r="H143" s="3">
        <v>2</v>
      </c>
      <c r="I143" s="3">
        <v>1</v>
      </c>
      <c r="J143" s="3">
        <v>0</v>
      </c>
      <c r="K143" s="3"/>
      <c r="L143" s="3">
        <v>0</v>
      </c>
      <c r="M143" s="3">
        <v>0</v>
      </c>
      <c r="N143" s="3">
        <v>0</v>
      </c>
      <c r="O143" s="3">
        <v>0</v>
      </c>
      <c r="P143" s="3"/>
      <c r="Q143" s="3">
        <v>0</v>
      </c>
      <c r="R143" s="3">
        <v>0</v>
      </c>
      <c r="S143" s="3">
        <v>0</v>
      </c>
      <c r="T143" s="3">
        <v>0</v>
      </c>
      <c r="U143" s="3"/>
      <c r="V143" s="17">
        <f t="shared" si="26"/>
        <v>2</v>
      </c>
      <c r="W143" s="17">
        <f t="shared" si="26"/>
        <v>2</v>
      </c>
      <c r="X143" s="17">
        <f t="shared" si="26"/>
        <v>1</v>
      </c>
      <c r="Y143" s="17">
        <f t="shared" si="26"/>
        <v>0</v>
      </c>
      <c r="Z143" s="17">
        <f>SUM(B143:T143)</f>
        <v>5</v>
      </c>
    </row>
    <row r="144" spans="1:26" ht="11.25">
      <c r="A144" s="2" t="s">
        <v>92</v>
      </c>
      <c r="B144" s="3">
        <v>0</v>
      </c>
      <c r="C144" s="3">
        <v>0</v>
      </c>
      <c r="D144" s="3">
        <v>0</v>
      </c>
      <c r="E144" s="3">
        <v>0</v>
      </c>
      <c r="F144" s="3"/>
      <c r="G144" s="3">
        <v>0</v>
      </c>
      <c r="H144" s="3">
        <v>1</v>
      </c>
      <c r="I144" s="3">
        <v>0</v>
      </c>
      <c r="J144" s="3">
        <v>0</v>
      </c>
      <c r="K144" s="3"/>
      <c r="L144" s="3">
        <v>0</v>
      </c>
      <c r="M144" s="3">
        <v>0</v>
      </c>
      <c r="N144" s="3">
        <v>0</v>
      </c>
      <c r="O144" s="3">
        <v>0</v>
      </c>
      <c r="P144" s="3"/>
      <c r="Q144" s="3">
        <v>0</v>
      </c>
      <c r="R144" s="3">
        <v>0</v>
      </c>
      <c r="S144" s="3">
        <v>0</v>
      </c>
      <c r="T144" s="3">
        <v>0</v>
      </c>
      <c r="U144" s="3"/>
      <c r="V144" s="17">
        <f t="shared" si="26"/>
        <v>0</v>
      </c>
      <c r="W144" s="17">
        <f t="shared" si="26"/>
        <v>1</v>
      </c>
      <c r="X144" s="17">
        <f t="shared" si="26"/>
        <v>0</v>
      </c>
      <c r="Y144" s="17">
        <f t="shared" si="26"/>
        <v>0</v>
      </c>
      <c r="Z144" s="17">
        <f>SUM(B144:T144)</f>
        <v>1</v>
      </c>
    </row>
    <row r="145" spans="1:26" ht="11.25">
      <c r="A145" s="2" t="s">
        <v>93</v>
      </c>
      <c r="B145" s="3">
        <v>0</v>
      </c>
      <c r="C145" s="3">
        <v>0</v>
      </c>
      <c r="D145" s="3">
        <v>0</v>
      </c>
      <c r="E145" s="3">
        <v>0</v>
      </c>
      <c r="F145" s="3"/>
      <c r="G145" s="3">
        <v>6</v>
      </c>
      <c r="H145" s="3">
        <v>6</v>
      </c>
      <c r="I145" s="3">
        <v>0</v>
      </c>
      <c r="J145" s="3">
        <v>0</v>
      </c>
      <c r="K145" s="3"/>
      <c r="L145" s="3">
        <v>0</v>
      </c>
      <c r="M145" s="3">
        <v>0</v>
      </c>
      <c r="N145" s="3">
        <v>0</v>
      </c>
      <c r="O145" s="3">
        <v>0</v>
      </c>
      <c r="P145" s="3"/>
      <c r="Q145" s="3">
        <v>0</v>
      </c>
      <c r="R145" s="3">
        <v>0</v>
      </c>
      <c r="S145" s="3">
        <v>0</v>
      </c>
      <c r="T145" s="3">
        <v>0</v>
      </c>
      <c r="U145" s="3"/>
      <c r="V145" s="17">
        <f t="shared" si="26"/>
        <v>6</v>
      </c>
      <c r="W145" s="17">
        <f t="shared" si="26"/>
        <v>6</v>
      </c>
      <c r="X145" s="17">
        <f t="shared" si="26"/>
        <v>0</v>
      </c>
      <c r="Y145" s="17">
        <f t="shared" si="26"/>
        <v>0</v>
      </c>
      <c r="Z145" s="17">
        <f>SUM(B145:T145)</f>
        <v>12</v>
      </c>
    </row>
    <row r="146" spans="1:26" s="7" customFormat="1" ht="11.25">
      <c r="A146" s="5" t="s">
        <v>0</v>
      </c>
      <c r="B146" s="6">
        <f>SUM(B142:B145)</f>
        <v>0</v>
      </c>
      <c r="C146" s="6">
        <f aca="true" t="shared" si="27" ref="C146:T146">SUM(C142:C145)</f>
        <v>0</v>
      </c>
      <c r="D146" s="6">
        <f t="shared" si="27"/>
        <v>0</v>
      </c>
      <c r="E146" s="6">
        <f t="shared" si="27"/>
        <v>0</v>
      </c>
      <c r="F146" s="6"/>
      <c r="G146" s="6">
        <f t="shared" si="27"/>
        <v>9</v>
      </c>
      <c r="H146" s="6">
        <f t="shared" si="27"/>
        <v>9</v>
      </c>
      <c r="I146" s="6">
        <f t="shared" si="27"/>
        <v>1</v>
      </c>
      <c r="J146" s="6">
        <f t="shared" si="27"/>
        <v>0</v>
      </c>
      <c r="K146" s="6"/>
      <c r="L146" s="6">
        <f t="shared" si="27"/>
        <v>0</v>
      </c>
      <c r="M146" s="6">
        <f t="shared" si="27"/>
        <v>0</v>
      </c>
      <c r="N146" s="6">
        <f t="shared" si="27"/>
        <v>0</v>
      </c>
      <c r="O146" s="6">
        <f t="shared" si="27"/>
        <v>0</v>
      </c>
      <c r="P146" s="6"/>
      <c r="Q146" s="6">
        <f t="shared" si="27"/>
        <v>0</v>
      </c>
      <c r="R146" s="6">
        <f t="shared" si="27"/>
        <v>0</v>
      </c>
      <c r="S146" s="6">
        <f t="shared" si="27"/>
        <v>0</v>
      </c>
      <c r="T146" s="6">
        <f t="shared" si="27"/>
        <v>0</v>
      </c>
      <c r="U146" s="6"/>
      <c r="V146" s="18">
        <f t="shared" si="26"/>
        <v>9</v>
      </c>
      <c r="W146" s="18">
        <f t="shared" si="26"/>
        <v>9</v>
      </c>
      <c r="X146" s="18">
        <f t="shared" si="26"/>
        <v>1</v>
      </c>
      <c r="Y146" s="18">
        <f t="shared" si="26"/>
        <v>0</v>
      </c>
      <c r="Z146" s="18">
        <f>SUM(B146:T146)</f>
        <v>19</v>
      </c>
    </row>
    <row r="147" spans="1:26" s="7" customFormat="1" ht="11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>
      <c r="A148" s="5" t="s">
        <v>30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17"/>
      <c r="W148" s="17"/>
      <c r="X148" s="17"/>
      <c r="Y148" s="17"/>
      <c r="Z148" s="17"/>
    </row>
    <row r="149" spans="1:26" ht="11.25">
      <c r="A149" s="2" t="s">
        <v>30</v>
      </c>
      <c r="B149" s="3">
        <v>0</v>
      </c>
      <c r="C149" s="3">
        <v>0</v>
      </c>
      <c r="D149" s="3">
        <v>0</v>
      </c>
      <c r="E149" s="3">
        <v>0</v>
      </c>
      <c r="F149" s="3"/>
      <c r="G149" s="3">
        <v>32</v>
      </c>
      <c r="H149" s="3">
        <v>4</v>
      </c>
      <c r="I149" s="3">
        <v>51</v>
      </c>
      <c r="J149" s="3">
        <v>3</v>
      </c>
      <c r="K149" s="3"/>
      <c r="L149" s="3">
        <v>0</v>
      </c>
      <c r="M149" s="3">
        <v>0</v>
      </c>
      <c r="N149" s="3">
        <v>0</v>
      </c>
      <c r="O149" s="3">
        <v>0</v>
      </c>
      <c r="P149" s="3"/>
      <c r="Q149" s="3">
        <v>0</v>
      </c>
      <c r="R149" s="3">
        <v>0</v>
      </c>
      <c r="S149" s="3">
        <v>0</v>
      </c>
      <c r="T149" s="3">
        <v>0</v>
      </c>
      <c r="U149" s="3"/>
      <c r="V149" s="17">
        <f t="shared" si="17"/>
        <v>32</v>
      </c>
      <c r="W149" s="17">
        <f t="shared" si="18"/>
        <v>4</v>
      </c>
      <c r="X149" s="17">
        <f t="shared" si="19"/>
        <v>51</v>
      </c>
      <c r="Y149" s="17">
        <f t="shared" si="20"/>
        <v>3</v>
      </c>
      <c r="Z149" s="17">
        <f t="shared" si="15"/>
        <v>90</v>
      </c>
    </row>
    <row r="150" spans="1:26" s="7" customFormat="1" ht="11.25">
      <c r="A150" s="5" t="s">
        <v>0</v>
      </c>
      <c r="B150" s="6">
        <f>SUM(B149)</f>
        <v>0</v>
      </c>
      <c r="C150" s="6">
        <f aca="true" t="shared" si="28" ref="C150:T150">SUM(C149)</f>
        <v>0</v>
      </c>
      <c r="D150" s="6">
        <f t="shared" si="28"/>
        <v>0</v>
      </c>
      <c r="E150" s="6">
        <f t="shared" si="28"/>
        <v>0</v>
      </c>
      <c r="F150" s="6"/>
      <c r="G150" s="6">
        <f t="shared" si="28"/>
        <v>32</v>
      </c>
      <c r="H150" s="6">
        <f t="shared" si="28"/>
        <v>4</v>
      </c>
      <c r="I150" s="6">
        <f t="shared" si="28"/>
        <v>51</v>
      </c>
      <c r="J150" s="6">
        <f t="shared" si="28"/>
        <v>3</v>
      </c>
      <c r="K150" s="6"/>
      <c r="L150" s="6">
        <f t="shared" si="28"/>
        <v>0</v>
      </c>
      <c r="M150" s="6">
        <f t="shared" si="28"/>
        <v>0</v>
      </c>
      <c r="N150" s="6">
        <f t="shared" si="28"/>
        <v>0</v>
      </c>
      <c r="O150" s="6">
        <f t="shared" si="28"/>
        <v>0</v>
      </c>
      <c r="P150" s="6"/>
      <c r="Q150" s="6">
        <f t="shared" si="28"/>
        <v>0</v>
      </c>
      <c r="R150" s="6">
        <f t="shared" si="28"/>
        <v>0</v>
      </c>
      <c r="S150" s="6">
        <f t="shared" si="28"/>
        <v>0</v>
      </c>
      <c r="T150" s="6">
        <f t="shared" si="28"/>
        <v>0</v>
      </c>
      <c r="U150" s="6"/>
      <c r="V150" s="18">
        <f t="shared" si="17"/>
        <v>32</v>
      </c>
      <c r="W150" s="18">
        <f t="shared" si="18"/>
        <v>4</v>
      </c>
      <c r="X150" s="18">
        <f t="shared" si="19"/>
        <v>51</v>
      </c>
      <c r="Y150" s="18">
        <f t="shared" si="20"/>
        <v>3</v>
      </c>
      <c r="Z150" s="18">
        <f t="shared" si="15"/>
        <v>90</v>
      </c>
    </row>
    <row r="151" spans="1:26" s="7" customFormat="1" ht="11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7"/>
      <c r="W151" s="17"/>
      <c r="X151" s="17"/>
      <c r="Y151" s="17"/>
      <c r="Z151" s="18"/>
    </row>
    <row r="152" spans="1:26" ht="11.25">
      <c r="A152" s="5" t="s">
        <v>18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17"/>
      <c r="W152" s="17"/>
      <c r="X152" s="17"/>
      <c r="Y152" s="17"/>
      <c r="Z152" s="17"/>
    </row>
    <row r="153" spans="1:26" ht="11.25">
      <c r="A153" s="2" t="s">
        <v>18</v>
      </c>
      <c r="B153" s="3">
        <v>6</v>
      </c>
      <c r="C153" s="3">
        <v>4</v>
      </c>
      <c r="D153" s="3">
        <v>0</v>
      </c>
      <c r="E153" s="3">
        <v>0</v>
      </c>
      <c r="F153" s="3"/>
      <c r="G153" s="3">
        <v>2</v>
      </c>
      <c r="H153" s="3">
        <v>2</v>
      </c>
      <c r="I153" s="3">
        <v>1</v>
      </c>
      <c r="J153" s="3">
        <v>0</v>
      </c>
      <c r="K153" s="3"/>
      <c r="L153" s="3">
        <v>0</v>
      </c>
      <c r="M153" s="3">
        <v>0</v>
      </c>
      <c r="N153" s="3">
        <v>0</v>
      </c>
      <c r="O153" s="3">
        <v>0</v>
      </c>
      <c r="P153" s="3"/>
      <c r="Q153" s="3">
        <v>0</v>
      </c>
      <c r="R153" s="3">
        <v>0</v>
      </c>
      <c r="S153" s="3">
        <v>0</v>
      </c>
      <c r="T153" s="3">
        <v>0</v>
      </c>
      <c r="U153" s="3"/>
      <c r="V153" s="17">
        <f t="shared" si="17"/>
        <v>8</v>
      </c>
      <c r="W153" s="17">
        <f t="shared" si="18"/>
        <v>6</v>
      </c>
      <c r="X153" s="17">
        <f t="shared" si="19"/>
        <v>1</v>
      </c>
      <c r="Y153" s="17">
        <f t="shared" si="20"/>
        <v>0</v>
      </c>
      <c r="Z153" s="17">
        <f t="shared" si="15"/>
        <v>15</v>
      </c>
    </row>
    <row r="154" spans="1:26" s="7" customFormat="1" ht="11.25">
      <c r="A154" s="5" t="s">
        <v>0</v>
      </c>
      <c r="B154" s="6">
        <f>SUM(B153)</f>
        <v>6</v>
      </c>
      <c r="C154" s="6">
        <f aca="true" t="shared" si="29" ref="C154:T154">SUM(C153)</f>
        <v>4</v>
      </c>
      <c r="D154" s="6">
        <f t="shared" si="29"/>
        <v>0</v>
      </c>
      <c r="E154" s="6">
        <f t="shared" si="29"/>
        <v>0</v>
      </c>
      <c r="F154" s="6"/>
      <c r="G154" s="6">
        <f t="shared" si="29"/>
        <v>2</v>
      </c>
      <c r="H154" s="6">
        <f t="shared" si="29"/>
        <v>2</v>
      </c>
      <c r="I154" s="6">
        <f t="shared" si="29"/>
        <v>1</v>
      </c>
      <c r="J154" s="6">
        <f t="shared" si="29"/>
        <v>0</v>
      </c>
      <c r="K154" s="6"/>
      <c r="L154" s="6">
        <f t="shared" si="29"/>
        <v>0</v>
      </c>
      <c r="M154" s="6">
        <f t="shared" si="29"/>
        <v>0</v>
      </c>
      <c r="N154" s="6">
        <f t="shared" si="29"/>
        <v>0</v>
      </c>
      <c r="O154" s="6">
        <f t="shared" si="29"/>
        <v>0</v>
      </c>
      <c r="P154" s="6"/>
      <c r="Q154" s="6">
        <f t="shared" si="29"/>
        <v>0</v>
      </c>
      <c r="R154" s="6">
        <f t="shared" si="29"/>
        <v>0</v>
      </c>
      <c r="S154" s="6">
        <f t="shared" si="29"/>
        <v>0</v>
      </c>
      <c r="T154" s="6">
        <f t="shared" si="29"/>
        <v>0</v>
      </c>
      <c r="U154" s="6"/>
      <c r="V154" s="18">
        <f t="shared" si="17"/>
        <v>8</v>
      </c>
      <c r="W154" s="18">
        <f t="shared" si="18"/>
        <v>6</v>
      </c>
      <c r="X154" s="18">
        <f t="shared" si="19"/>
        <v>1</v>
      </c>
      <c r="Y154" s="18">
        <f t="shared" si="20"/>
        <v>0</v>
      </c>
      <c r="Z154" s="18">
        <f t="shared" si="15"/>
        <v>15</v>
      </c>
    </row>
    <row r="155" spans="1:26" s="7" customFormat="1" ht="11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7"/>
      <c r="W155" s="17"/>
      <c r="X155" s="17"/>
      <c r="Y155" s="17"/>
      <c r="Z155" s="18"/>
    </row>
    <row r="156" spans="1:26" ht="11.25">
      <c r="A156" s="5" t="s">
        <v>31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17"/>
      <c r="W156" s="17"/>
      <c r="X156" s="17"/>
      <c r="Y156" s="17"/>
      <c r="Z156" s="17"/>
    </row>
    <row r="157" spans="1:26" ht="11.25">
      <c r="A157" s="2" t="s">
        <v>81</v>
      </c>
      <c r="B157" s="3">
        <v>3</v>
      </c>
      <c r="C157" s="3">
        <v>9</v>
      </c>
      <c r="D157" s="3">
        <v>1</v>
      </c>
      <c r="E157" s="3">
        <v>0</v>
      </c>
      <c r="F157" s="3"/>
      <c r="G157" s="3">
        <v>6</v>
      </c>
      <c r="H157" s="3">
        <v>8</v>
      </c>
      <c r="I157" s="3">
        <v>2</v>
      </c>
      <c r="J157" s="3">
        <v>0</v>
      </c>
      <c r="K157" s="3"/>
      <c r="L157" s="3">
        <v>0</v>
      </c>
      <c r="M157" s="3">
        <v>0</v>
      </c>
      <c r="N157" s="3">
        <v>0</v>
      </c>
      <c r="O157" s="3">
        <v>0</v>
      </c>
      <c r="P157" s="3"/>
      <c r="Q157" s="3">
        <v>0</v>
      </c>
      <c r="R157" s="3">
        <v>0</v>
      </c>
      <c r="S157" s="3">
        <v>1</v>
      </c>
      <c r="T157" s="3">
        <v>0</v>
      </c>
      <c r="U157" s="3"/>
      <c r="V157" s="17">
        <f t="shared" si="17"/>
        <v>9</v>
      </c>
      <c r="W157" s="17">
        <f t="shared" si="18"/>
        <v>17</v>
      </c>
      <c r="X157" s="17">
        <f t="shared" si="19"/>
        <v>4</v>
      </c>
      <c r="Y157" s="17">
        <f t="shared" si="20"/>
        <v>0</v>
      </c>
      <c r="Z157" s="17">
        <f aca="true" t="shared" si="30" ref="Z157:Z172">SUM(B157:T157)</f>
        <v>30</v>
      </c>
    </row>
    <row r="158" spans="1:26" ht="11.25">
      <c r="A158" s="2" t="s">
        <v>82</v>
      </c>
      <c r="B158" s="3">
        <v>6</v>
      </c>
      <c r="C158" s="3">
        <v>12</v>
      </c>
      <c r="D158" s="3">
        <v>0</v>
      </c>
      <c r="E158" s="3">
        <v>0</v>
      </c>
      <c r="F158" s="3"/>
      <c r="G158" s="3">
        <v>2</v>
      </c>
      <c r="H158" s="3">
        <v>16</v>
      </c>
      <c r="I158" s="3">
        <v>0</v>
      </c>
      <c r="J158" s="3">
        <v>0</v>
      </c>
      <c r="K158" s="3"/>
      <c r="L158" s="3">
        <v>0</v>
      </c>
      <c r="M158" s="3">
        <v>0</v>
      </c>
      <c r="N158" s="3">
        <v>0</v>
      </c>
      <c r="O158" s="3">
        <v>1</v>
      </c>
      <c r="P158" s="3"/>
      <c r="Q158" s="3">
        <v>0</v>
      </c>
      <c r="R158" s="3">
        <v>0</v>
      </c>
      <c r="S158" s="3">
        <v>0</v>
      </c>
      <c r="T158" s="3">
        <v>0</v>
      </c>
      <c r="U158" s="3"/>
      <c r="V158" s="17">
        <f t="shared" si="17"/>
        <v>8</v>
      </c>
      <c r="W158" s="17">
        <f t="shared" si="18"/>
        <v>28</v>
      </c>
      <c r="X158" s="17">
        <f t="shared" si="19"/>
        <v>0</v>
      </c>
      <c r="Y158" s="17">
        <f t="shared" si="20"/>
        <v>1</v>
      </c>
      <c r="Z158" s="17">
        <f t="shared" si="30"/>
        <v>37</v>
      </c>
    </row>
    <row r="159" spans="1:26" ht="11.25">
      <c r="A159" s="2" t="s">
        <v>83</v>
      </c>
      <c r="B159" s="3">
        <v>2</v>
      </c>
      <c r="C159" s="3">
        <v>13</v>
      </c>
      <c r="D159" s="3">
        <v>0</v>
      </c>
      <c r="E159" s="3">
        <v>1</v>
      </c>
      <c r="F159" s="3"/>
      <c r="G159" s="3">
        <v>6</v>
      </c>
      <c r="H159" s="3">
        <v>31</v>
      </c>
      <c r="I159" s="3">
        <v>0</v>
      </c>
      <c r="J159" s="3">
        <v>3</v>
      </c>
      <c r="K159" s="3"/>
      <c r="L159" s="3">
        <v>0</v>
      </c>
      <c r="M159" s="3">
        <v>0</v>
      </c>
      <c r="N159" s="3">
        <v>1</v>
      </c>
      <c r="O159" s="3">
        <v>1</v>
      </c>
      <c r="P159" s="3"/>
      <c r="Q159" s="3">
        <v>0</v>
      </c>
      <c r="R159" s="3">
        <v>0</v>
      </c>
      <c r="S159" s="3">
        <v>0</v>
      </c>
      <c r="T159" s="3">
        <v>0</v>
      </c>
      <c r="U159" s="3"/>
      <c r="V159" s="17">
        <f t="shared" si="17"/>
        <v>8</v>
      </c>
      <c r="W159" s="17">
        <f t="shared" si="18"/>
        <v>44</v>
      </c>
      <c r="X159" s="17">
        <f t="shared" si="19"/>
        <v>1</v>
      </c>
      <c r="Y159" s="17">
        <f t="shared" si="20"/>
        <v>5</v>
      </c>
      <c r="Z159" s="17">
        <f t="shared" si="30"/>
        <v>58</v>
      </c>
    </row>
    <row r="160" spans="1:26" ht="11.25">
      <c r="A160" s="2" t="s">
        <v>84</v>
      </c>
      <c r="B160" s="3">
        <v>1</v>
      </c>
      <c r="C160" s="3">
        <v>4</v>
      </c>
      <c r="D160" s="3">
        <v>0</v>
      </c>
      <c r="E160" s="3">
        <v>0</v>
      </c>
      <c r="F160" s="3"/>
      <c r="G160" s="3">
        <v>2</v>
      </c>
      <c r="H160" s="3">
        <v>6</v>
      </c>
      <c r="I160" s="3">
        <v>0</v>
      </c>
      <c r="J160" s="3">
        <v>0</v>
      </c>
      <c r="K160" s="3"/>
      <c r="L160" s="3">
        <v>0</v>
      </c>
      <c r="M160" s="3">
        <v>0</v>
      </c>
      <c r="N160" s="3">
        <v>0</v>
      </c>
      <c r="O160" s="3">
        <v>0</v>
      </c>
      <c r="P160" s="3"/>
      <c r="Q160" s="3">
        <v>0</v>
      </c>
      <c r="R160" s="3">
        <v>0</v>
      </c>
      <c r="S160" s="3">
        <v>0</v>
      </c>
      <c r="T160" s="3">
        <v>0</v>
      </c>
      <c r="U160" s="3"/>
      <c r="V160" s="17">
        <f t="shared" si="17"/>
        <v>3</v>
      </c>
      <c r="W160" s="17">
        <f t="shared" si="18"/>
        <v>10</v>
      </c>
      <c r="X160" s="17">
        <f t="shared" si="19"/>
        <v>0</v>
      </c>
      <c r="Y160" s="17">
        <f t="shared" si="20"/>
        <v>0</v>
      </c>
      <c r="Z160" s="17">
        <f t="shared" si="30"/>
        <v>13</v>
      </c>
    </row>
    <row r="161" spans="1:26" ht="11.25">
      <c r="A161" s="2" t="s">
        <v>85</v>
      </c>
      <c r="B161" s="3">
        <v>8</v>
      </c>
      <c r="C161" s="3">
        <v>9</v>
      </c>
      <c r="D161" s="3">
        <v>0</v>
      </c>
      <c r="E161" s="3">
        <v>0</v>
      </c>
      <c r="F161" s="3"/>
      <c r="G161" s="3">
        <v>4</v>
      </c>
      <c r="H161" s="3">
        <v>13</v>
      </c>
      <c r="I161" s="3">
        <v>0</v>
      </c>
      <c r="J161" s="3">
        <v>0</v>
      </c>
      <c r="K161" s="3"/>
      <c r="L161" s="3">
        <v>0</v>
      </c>
      <c r="M161" s="3">
        <v>0</v>
      </c>
      <c r="N161" s="3">
        <v>0</v>
      </c>
      <c r="O161" s="3">
        <v>0</v>
      </c>
      <c r="P161" s="3"/>
      <c r="Q161" s="3">
        <v>0</v>
      </c>
      <c r="R161" s="3">
        <v>0</v>
      </c>
      <c r="S161" s="3">
        <v>0</v>
      </c>
      <c r="T161" s="3">
        <v>0</v>
      </c>
      <c r="U161" s="3"/>
      <c r="V161" s="17">
        <f t="shared" si="17"/>
        <v>12</v>
      </c>
      <c r="W161" s="17">
        <f t="shared" si="18"/>
        <v>22</v>
      </c>
      <c r="X161" s="17">
        <f t="shared" si="19"/>
        <v>0</v>
      </c>
      <c r="Y161" s="17">
        <f t="shared" si="20"/>
        <v>0</v>
      </c>
      <c r="Z161" s="17">
        <f t="shared" si="30"/>
        <v>34</v>
      </c>
    </row>
    <row r="162" spans="1:26" ht="11.25">
      <c r="A162" s="2" t="s">
        <v>86</v>
      </c>
      <c r="B162" s="3">
        <v>8</v>
      </c>
      <c r="C162" s="3">
        <v>15</v>
      </c>
      <c r="D162" s="3">
        <v>0</v>
      </c>
      <c r="E162" s="3">
        <v>0</v>
      </c>
      <c r="F162" s="3"/>
      <c r="G162" s="3">
        <v>4</v>
      </c>
      <c r="H162" s="3">
        <v>12</v>
      </c>
      <c r="I162" s="3">
        <v>0</v>
      </c>
      <c r="J162" s="3">
        <v>0</v>
      </c>
      <c r="K162" s="3"/>
      <c r="L162" s="3">
        <v>0</v>
      </c>
      <c r="M162" s="3">
        <v>0</v>
      </c>
      <c r="N162" s="3">
        <v>0</v>
      </c>
      <c r="O162" s="3">
        <v>0</v>
      </c>
      <c r="P162" s="3"/>
      <c r="Q162" s="3">
        <v>0</v>
      </c>
      <c r="R162" s="3">
        <v>0</v>
      </c>
      <c r="S162" s="3">
        <v>1</v>
      </c>
      <c r="T162" s="3">
        <v>0</v>
      </c>
      <c r="U162" s="3"/>
      <c r="V162" s="17">
        <f aca="true" t="shared" si="31" ref="V162:V175">B162+G162+L162+Q162</f>
        <v>12</v>
      </c>
      <c r="W162" s="17">
        <f aca="true" t="shared" si="32" ref="W162:W175">C162+H162+M162+R162</f>
        <v>27</v>
      </c>
      <c r="X162" s="17">
        <f aca="true" t="shared" si="33" ref="X162:X175">D162+I162+N162+S162</f>
        <v>1</v>
      </c>
      <c r="Y162" s="17">
        <f aca="true" t="shared" si="34" ref="Y162:Y175">E162+J162+O162+T162</f>
        <v>0</v>
      </c>
      <c r="Z162" s="17">
        <f t="shared" si="30"/>
        <v>40</v>
      </c>
    </row>
    <row r="163" spans="1:26" ht="11.25">
      <c r="A163" s="2" t="s">
        <v>87</v>
      </c>
      <c r="B163" s="3">
        <v>5</v>
      </c>
      <c r="C163" s="3">
        <v>4</v>
      </c>
      <c r="D163" s="3">
        <v>0</v>
      </c>
      <c r="E163" s="3">
        <v>0</v>
      </c>
      <c r="F163" s="3"/>
      <c r="G163" s="3">
        <v>7</v>
      </c>
      <c r="H163" s="3">
        <v>7</v>
      </c>
      <c r="I163" s="3">
        <v>0</v>
      </c>
      <c r="J163" s="3">
        <v>0</v>
      </c>
      <c r="K163" s="3"/>
      <c r="L163" s="3">
        <v>0</v>
      </c>
      <c r="M163" s="3">
        <v>0</v>
      </c>
      <c r="N163" s="3">
        <v>0</v>
      </c>
      <c r="O163" s="3">
        <v>0</v>
      </c>
      <c r="P163" s="3"/>
      <c r="Q163" s="3">
        <v>0</v>
      </c>
      <c r="R163" s="3">
        <v>0</v>
      </c>
      <c r="S163" s="3">
        <v>0</v>
      </c>
      <c r="T163" s="3">
        <v>0</v>
      </c>
      <c r="U163" s="3"/>
      <c r="V163" s="17">
        <f t="shared" si="31"/>
        <v>12</v>
      </c>
      <c r="W163" s="17">
        <f t="shared" si="32"/>
        <v>11</v>
      </c>
      <c r="X163" s="17">
        <f t="shared" si="33"/>
        <v>0</v>
      </c>
      <c r="Y163" s="17">
        <f t="shared" si="34"/>
        <v>0</v>
      </c>
      <c r="Z163" s="17">
        <f t="shared" si="30"/>
        <v>23</v>
      </c>
    </row>
    <row r="164" spans="1:26" ht="11.25">
      <c r="A164" s="2" t="s">
        <v>88</v>
      </c>
      <c r="B164" s="3">
        <v>6</v>
      </c>
      <c r="C164" s="3">
        <v>9</v>
      </c>
      <c r="D164" s="3">
        <v>0</v>
      </c>
      <c r="E164" s="3">
        <v>1</v>
      </c>
      <c r="F164" s="3"/>
      <c r="G164" s="3">
        <v>11</v>
      </c>
      <c r="H164" s="3">
        <v>5</v>
      </c>
      <c r="I164" s="3">
        <v>0</v>
      </c>
      <c r="J164" s="3">
        <v>0</v>
      </c>
      <c r="K164" s="3"/>
      <c r="L164" s="3">
        <v>0</v>
      </c>
      <c r="M164" s="3">
        <v>0</v>
      </c>
      <c r="N164" s="3">
        <v>0</v>
      </c>
      <c r="O164" s="3">
        <v>0</v>
      </c>
      <c r="P164" s="3"/>
      <c r="Q164" s="3">
        <v>0</v>
      </c>
      <c r="R164" s="3">
        <v>0</v>
      </c>
      <c r="S164" s="3">
        <v>0</v>
      </c>
      <c r="T164" s="3">
        <v>0</v>
      </c>
      <c r="U164" s="3"/>
      <c r="V164" s="17">
        <f t="shared" si="31"/>
        <v>17</v>
      </c>
      <c r="W164" s="17">
        <f t="shared" si="32"/>
        <v>14</v>
      </c>
      <c r="X164" s="17">
        <f t="shared" si="33"/>
        <v>0</v>
      </c>
      <c r="Y164" s="17">
        <f t="shared" si="34"/>
        <v>1</v>
      </c>
      <c r="Z164" s="17">
        <f t="shared" si="30"/>
        <v>32</v>
      </c>
    </row>
    <row r="165" spans="1:26" s="7" customFormat="1" ht="11.25">
      <c r="A165" s="5" t="s">
        <v>0</v>
      </c>
      <c r="B165" s="6">
        <f>SUM(B157:B164)</f>
        <v>39</v>
      </c>
      <c r="C165" s="6">
        <f aca="true" t="shared" si="35" ref="C165:T165">SUM(C157:C164)</f>
        <v>75</v>
      </c>
      <c r="D165" s="6">
        <f t="shared" si="35"/>
        <v>1</v>
      </c>
      <c r="E165" s="6">
        <f t="shared" si="35"/>
        <v>2</v>
      </c>
      <c r="F165" s="6"/>
      <c r="G165" s="6">
        <f t="shared" si="35"/>
        <v>42</v>
      </c>
      <c r="H165" s="6">
        <f t="shared" si="35"/>
        <v>98</v>
      </c>
      <c r="I165" s="6">
        <f t="shared" si="35"/>
        <v>2</v>
      </c>
      <c r="J165" s="6">
        <f t="shared" si="35"/>
        <v>3</v>
      </c>
      <c r="K165" s="6"/>
      <c r="L165" s="6">
        <f t="shared" si="35"/>
        <v>0</v>
      </c>
      <c r="M165" s="6">
        <f t="shared" si="35"/>
        <v>0</v>
      </c>
      <c r="N165" s="6">
        <f t="shared" si="35"/>
        <v>1</v>
      </c>
      <c r="O165" s="6">
        <f t="shared" si="35"/>
        <v>2</v>
      </c>
      <c r="P165" s="6"/>
      <c r="Q165" s="6">
        <f t="shared" si="35"/>
        <v>0</v>
      </c>
      <c r="R165" s="6">
        <f t="shared" si="35"/>
        <v>0</v>
      </c>
      <c r="S165" s="6">
        <f t="shared" si="35"/>
        <v>2</v>
      </c>
      <c r="T165" s="6">
        <f t="shared" si="35"/>
        <v>0</v>
      </c>
      <c r="U165" s="6"/>
      <c r="V165" s="18">
        <f t="shared" si="31"/>
        <v>81</v>
      </c>
      <c r="W165" s="18">
        <f t="shared" si="32"/>
        <v>173</v>
      </c>
      <c r="X165" s="18">
        <f t="shared" si="33"/>
        <v>6</v>
      </c>
      <c r="Y165" s="18">
        <f t="shared" si="34"/>
        <v>7</v>
      </c>
      <c r="Z165" s="18">
        <f t="shared" si="30"/>
        <v>267</v>
      </c>
    </row>
    <row r="166" spans="1:26" s="7" customFormat="1" ht="11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7"/>
      <c r="W166" s="17"/>
      <c r="X166" s="17"/>
      <c r="Y166" s="17"/>
      <c r="Z166" s="18"/>
    </row>
    <row r="167" spans="1:26" ht="11.25">
      <c r="A167" s="5" t="s">
        <v>19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17"/>
      <c r="W167" s="17"/>
      <c r="X167" s="17"/>
      <c r="Y167" s="17"/>
      <c r="Z167" s="17"/>
    </row>
    <row r="168" spans="1:26" ht="11.25">
      <c r="A168" s="2" t="s">
        <v>155</v>
      </c>
      <c r="B168" s="3">
        <v>0</v>
      </c>
      <c r="C168" s="3">
        <v>0</v>
      </c>
      <c r="D168" s="3">
        <v>0</v>
      </c>
      <c r="E168" s="3">
        <v>0</v>
      </c>
      <c r="F168" s="3"/>
      <c r="G168" s="3">
        <v>31</v>
      </c>
      <c r="H168" s="3">
        <v>7</v>
      </c>
      <c r="I168" s="3">
        <v>48</v>
      </c>
      <c r="J168" s="3">
        <v>11</v>
      </c>
      <c r="K168" s="3"/>
      <c r="L168" s="3">
        <v>0</v>
      </c>
      <c r="M168" s="3">
        <v>0</v>
      </c>
      <c r="N168" s="3">
        <v>0</v>
      </c>
      <c r="O168" s="3">
        <v>0</v>
      </c>
      <c r="P168" s="3"/>
      <c r="Q168" s="3">
        <v>0</v>
      </c>
      <c r="R168" s="3">
        <v>0</v>
      </c>
      <c r="S168" s="3">
        <v>0</v>
      </c>
      <c r="T168" s="3">
        <v>0</v>
      </c>
      <c r="U168" s="3"/>
      <c r="V168" s="17">
        <f t="shared" si="31"/>
        <v>31</v>
      </c>
      <c r="W168" s="17">
        <f t="shared" si="32"/>
        <v>7</v>
      </c>
      <c r="X168" s="17">
        <f t="shared" si="33"/>
        <v>48</v>
      </c>
      <c r="Y168" s="17">
        <f t="shared" si="34"/>
        <v>11</v>
      </c>
      <c r="Z168" s="17">
        <f t="shared" si="30"/>
        <v>97</v>
      </c>
    </row>
    <row r="169" spans="1:26" ht="11.25">
      <c r="A169" s="2" t="s">
        <v>89</v>
      </c>
      <c r="B169" s="3">
        <v>0</v>
      </c>
      <c r="C169" s="3">
        <v>0</v>
      </c>
      <c r="D169" s="3">
        <v>0</v>
      </c>
      <c r="E169" s="3">
        <v>0</v>
      </c>
      <c r="F169" s="3"/>
      <c r="G169" s="3">
        <v>11</v>
      </c>
      <c r="H169" s="3">
        <v>3</v>
      </c>
      <c r="I169" s="3">
        <v>8</v>
      </c>
      <c r="J169" s="3">
        <v>7</v>
      </c>
      <c r="K169" s="3"/>
      <c r="L169" s="3">
        <v>0</v>
      </c>
      <c r="M169" s="3">
        <v>0</v>
      </c>
      <c r="N169" s="3">
        <v>0</v>
      </c>
      <c r="O169" s="3">
        <v>0</v>
      </c>
      <c r="P169" s="3"/>
      <c r="Q169" s="3">
        <v>0</v>
      </c>
      <c r="R169" s="3">
        <v>0</v>
      </c>
      <c r="S169" s="3">
        <v>0</v>
      </c>
      <c r="T169" s="3">
        <v>0</v>
      </c>
      <c r="U169" s="3"/>
      <c r="V169" s="17">
        <f t="shared" si="31"/>
        <v>11</v>
      </c>
      <c r="W169" s="17">
        <f t="shared" si="32"/>
        <v>3</v>
      </c>
      <c r="X169" s="17">
        <f t="shared" si="33"/>
        <v>8</v>
      </c>
      <c r="Y169" s="17">
        <f t="shared" si="34"/>
        <v>7</v>
      </c>
      <c r="Z169" s="17">
        <f t="shared" si="30"/>
        <v>29</v>
      </c>
    </row>
    <row r="170" spans="1:26" ht="11.25">
      <c r="A170" s="2" t="s">
        <v>19</v>
      </c>
      <c r="B170" s="3">
        <v>10</v>
      </c>
      <c r="C170" s="3">
        <v>4</v>
      </c>
      <c r="D170" s="3">
        <v>1</v>
      </c>
      <c r="E170" s="3">
        <v>0</v>
      </c>
      <c r="F170" s="3"/>
      <c r="G170" s="3">
        <v>5</v>
      </c>
      <c r="H170" s="3">
        <v>1</v>
      </c>
      <c r="I170" s="3">
        <v>6</v>
      </c>
      <c r="J170" s="3">
        <v>0</v>
      </c>
      <c r="K170" s="3"/>
      <c r="L170" s="3">
        <v>0</v>
      </c>
      <c r="M170" s="3">
        <v>0</v>
      </c>
      <c r="N170" s="3">
        <v>17</v>
      </c>
      <c r="O170" s="3">
        <v>2</v>
      </c>
      <c r="P170" s="3"/>
      <c r="Q170" s="3">
        <v>0</v>
      </c>
      <c r="R170" s="3">
        <v>0</v>
      </c>
      <c r="S170" s="3">
        <v>3</v>
      </c>
      <c r="T170" s="3">
        <v>1</v>
      </c>
      <c r="U170" s="3"/>
      <c r="V170" s="17">
        <f t="shared" si="31"/>
        <v>15</v>
      </c>
      <c r="W170" s="17">
        <f t="shared" si="32"/>
        <v>5</v>
      </c>
      <c r="X170" s="17">
        <f t="shared" si="33"/>
        <v>27</v>
      </c>
      <c r="Y170" s="17">
        <f t="shared" si="34"/>
        <v>3</v>
      </c>
      <c r="Z170" s="17">
        <f t="shared" si="30"/>
        <v>50</v>
      </c>
    </row>
    <row r="171" spans="1:26" ht="11.25">
      <c r="A171" s="2" t="s">
        <v>90</v>
      </c>
      <c r="B171" s="3">
        <v>0</v>
      </c>
      <c r="C171" s="3">
        <v>0</v>
      </c>
      <c r="D171" s="3">
        <v>0</v>
      </c>
      <c r="E171" s="3">
        <v>0</v>
      </c>
      <c r="F171" s="3"/>
      <c r="G171" s="3">
        <v>2</v>
      </c>
      <c r="H171" s="3">
        <v>0</v>
      </c>
      <c r="I171" s="3">
        <v>10</v>
      </c>
      <c r="J171" s="3">
        <v>1</v>
      </c>
      <c r="K171" s="3"/>
      <c r="L171" s="3">
        <v>0</v>
      </c>
      <c r="M171" s="3">
        <v>0</v>
      </c>
      <c r="N171" s="3">
        <v>0</v>
      </c>
      <c r="O171" s="3">
        <v>0</v>
      </c>
      <c r="P171" s="3"/>
      <c r="Q171" s="3">
        <v>0</v>
      </c>
      <c r="R171" s="3">
        <v>0</v>
      </c>
      <c r="S171" s="3">
        <v>0</v>
      </c>
      <c r="T171" s="3">
        <v>0</v>
      </c>
      <c r="U171" s="3"/>
      <c r="V171" s="17">
        <f t="shared" si="31"/>
        <v>2</v>
      </c>
      <c r="W171" s="17">
        <f t="shared" si="32"/>
        <v>0</v>
      </c>
      <c r="X171" s="17">
        <f t="shared" si="33"/>
        <v>10</v>
      </c>
      <c r="Y171" s="17">
        <f t="shared" si="34"/>
        <v>1</v>
      </c>
      <c r="Z171" s="17">
        <f t="shared" si="30"/>
        <v>13</v>
      </c>
    </row>
    <row r="172" spans="1:26" s="7" customFormat="1" ht="11.25">
      <c r="A172" s="5" t="s">
        <v>0</v>
      </c>
      <c r="B172" s="6">
        <f>SUM(B168:B171)</f>
        <v>10</v>
      </c>
      <c r="C172" s="6">
        <f>SUM(C168:C171)</f>
        <v>4</v>
      </c>
      <c r="D172" s="6">
        <f>SUM(D168:D171)</f>
        <v>1</v>
      </c>
      <c r="E172" s="6">
        <f>SUM(E168:E171)</f>
        <v>0</v>
      </c>
      <c r="F172" s="6"/>
      <c r="G172" s="6">
        <f>SUM(G168:G171)</f>
        <v>49</v>
      </c>
      <c r="H172" s="6">
        <f>SUM(H168:H171)</f>
        <v>11</v>
      </c>
      <c r="I172" s="6">
        <f>SUM(I168:I171)</f>
        <v>72</v>
      </c>
      <c r="J172" s="6">
        <f>SUM(J168:J171)</f>
        <v>19</v>
      </c>
      <c r="K172" s="6"/>
      <c r="L172" s="6">
        <f>SUM(L168:L171)</f>
        <v>0</v>
      </c>
      <c r="M172" s="6">
        <f>SUM(M168:M171)</f>
        <v>0</v>
      </c>
      <c r="N172" s="6">
        <f>SUM(N168:N171)</f>
        <v>17</v>
      </c>
      <c r="O172" s="6">
        <f>SUM(O168:O171)</f>
        <v>2</v>
      </c>
      <c r="P172" s="6"/>
      <c r="Q172" s="6">
        <f>SUM(Q168:Q171)</f>
        <v>0</v>
      </c>
      <c r="R172" s="6">
        <f>SUM(R168:R171)</f>
        <v>0</v>
      </c>
      <c r="S172" s="6">
        <f>SUM(S168:S171)</f>
        <v>3</v>
      </c>
      <c r="T172" s="6">
        <f>SUM(T168:T171)</f>
        <v>1</v>
      </c>
      <c r="U172" s="6"/>
      <c r="V172" s="18">
        <f t="shared" si="31"/>
        <v>59</v>
      </c>
      <c r="W172" s="18">
        <f t="shared" si="32"/>
        <v>15</v>
      </c>
      <c r="X172" s="18">
        <f t="shared" si="33"/>
        <v>93</v>
      </c>
      <c r="Y172" s="18">
        <f t="shared" si="34"/>
        <v>22</v>
      </c>
      <c r="Z172" s="18">
        <f t="shared" si="30"/>
        <v>189</v>
      </c>
    </row>
    <row r="173" spans="1:26" s="7" customFormat="1" ht="11.2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7"/>
      <c r="W173" s="17"/>
      <c r="X173" s="17"/>
      <c r="Y173" s="17"/>
      <c r="Z173" s="18"/>
    </row>
    <row r="174" spans="1:26" s="7" customFormat="1" ht="11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7"/>
      <c r="W174" s="17"/>
      <c r="X174" s="17"/>
      <c r="Y174" s="17"/>
      <c r="Z174" s="17"/>
    </row>
    <row r="175" spans="1:26" s="7" customFormat="1" ht="11.25">
      <c r="A175" s="5" t="s">
        <v>7</v>
      </c>
      <c r="B175" s="6">
        <f>B16+B24+B46+B51+B58+B80+B86+B95+B104+B110+B116+B120+B125+B139+B150+B154+B165+B172+B146</f>
        <v>358</v>
      </c>
      <c r="C175" s="6">
        <f>C16+C24+C46+C51+C58+C80+C86+C95+C104+C110+C116+C120+C125+C139+C150+C154+C165+C172+C146</f>
        <v>426</v>
      </c>
      <c r="D175" s="6">
        <f>D16+D24+D46+D51+D58+D80+D86+D95+D104+D110+D116+D120+D125+D139+D150+D154+D165+D172+D146</f>
        <v>38</v>
      </c>
      <c r="E175" s="6">
        <f>E16+E24+E46+E51+E58+E80+E86+E95+E104+E110+E116+E120+E125+E139+E150+E154+E165+E172+E146</f>
        <v>22</v>
      </c>
      <c r="F175" s="6"/>
      <c r="G175" s="6">
        <f>G16+G24+G46+G51+G58+G80+G86+G95+G104+G110+G116+G120+G125+G139+G150+G154+G165+G172+G146</f>
        <v>938</v>
      </c>
      <c r="H175" s="6">
        <f>H16+H24+H46+H51+H58+H80+H86+H95+H104+H110+H116+H120+H125+H139+H150+H154+H165+H172+H146</f>
        <v>673</v>
      </c>
      <c r="I175" s="6">
        <f>I16+I24+I46+I51+I58+I80+I86+I95+I104+I110+I116+I120+I125+I139+I150+I154+I165+I172+I146</f>
        <v>431</v>
      </c>
      <c r="J175" s="6">
        <f>J16+J24+J46+J51+J58+J80+J86+J95+J104+J110+J116+J120+J125+J139+J150+J154+J165+J172+J146</f>
        <v>212</v>
      </c>
      <c r="K175" s="6"/>
      <c r="L175" s="6">
        <f>L16+L24+L46+L51+L58+L80+L86+L95+L104+L110+L116+L120+L125+L139+L150+L154+L165+L172+L146</f>
        <v>32</v>
      </c>
      <c r="M175" s="6">
        <f>M16+M24+M46+M51+M58+M80+M86+M95+M104+M110+M116+M120+M125+M139+M150+M154+M165+M172+M146</f>
        <v>23</v>
      </c>
      <c r="N175" s="6">
        <f>N16+N24+N46+N51+N58+N80+N86+N95+N104+N110+N116+N120+N125+N139+N150+N154+N165+N172+N146</f>
        <v>27</v>
      </c>
      <c r="O175" s="6">
        <f>O16+O24+O46+O51+O58+O80+O86+O95+O104+O110+O116+O120+O125+O139+O150+O154+O165+O172+O146</f>
        <v>8</v>
      </c>
      <c r="P175" s="6"/>
      <c r="Q175" s="6">
        <f>Q16+Q24+Q46+Q51+Q58+Q80+Q86+Q95+Q104+Q110+Q116+Q120+Q125+Q139+Q150+Q154+Q165+Q172+Q146</f>
        <v>2</v>
      </c>
      <c r="R175" s="6">
        <f>R16+R24+R46+R51+R58+R80+R86+R95+R104+R110+R116+R120+R125+R139+R150+R154+R165+R172+R146</f>
        <v>0</v>
      </c>
      <c r="S175" s="6">
        <f>S16+S24+S46+S51+S58+S80+S86+S95+S104+S110+S116+S120+S125+S139+S150+S154+S165+S172+S146</f>
        <v>23</v>
      </c>
      <c r="T175" s="6">
        <f>T16+T24+T46+T51+T58+T80+T86+T95+T104+T110+T116+T120+T125+T139+T150+T154+T165+T172+T146</f>
        <v>11</v>
      </c>
      <c r="U175" s="6"/>
      <c r="V175" s="18">
        <f t="shared" si="31"/>
        <v>1330</v>
      </c>
      <c r="W175" s="18">
        <f t="shared" si="32"/>
        <v>1122</v>
      </c>
      <c r="X175" s="18">
        <f t="shared" si="33"/>
        <v>519</v>
      </c>
      <c r="Y175" s="18">
        <f t="shared" si="34"/>
        <v>253</v>
      </c>
      <c r="Z175" s="18">
        <f>Z16+Z24+Z46+Z51+Z58+Z80+Z86+Z95+Z104+Z110+Z116+Z120+Z125+Z139+Z150+Z154+Z165+Z172+Z146</f>
        <v>3224</v>
      </c>
    </row>
    <row r="177" ht="11.25">
      <c r="A177" s="9" t="s">
        <v>99</v>
      </c>
    </row>
    <row r="178" ht="11.25">
      <c r="A178" s="9" t="s">
        <v>100</v>
      </c>
    </row>
    <row r="179" ht="11.25">
      <c r="A179" s="9" t="s">
        <v>120</v>
      </c>
    </row>
    <row r="180" ht="11.25">
      <c r="A180" s="9" t="s">
        <v>126</v>
      </c>
    </row>
    <row r="181" ht="11.25">
      <c r="A181" s="9" t="s">
        <v>101</v>
      </c>
    </row>
    <row r="182" ht="11.25">
      <c r="A182" s="9"/>
    </row>
    <row r="183" spans="1:5" ht="11.25">
      <c r="A183" s="9"/>
      <c r="B183" s="23" t="s">
        <v>123</v>
      </c>
      <c r="C183" s="23"/>
      <c r="D183" s="23" t="s">
        <v>124</v>
      </c>
      <c r="E183" s="23"/>
    </row>
    <row r="184" spans="1:6" ht="11.25">
      <c r="A184" s="10" t="s">
        <v>102</v>
      </c>
      <c r="B184" s="11" t="s">
        <v>103</v>
      </c>
      <c r="C184" s="11" t="s">
        <v>104</v>
      </c>
      <c r="D184" s="11" t="s">
        <v>103</v>
      </c>
      <c r="E184" s="11" t="s">
        <v>104</v>
      </c>
      <c r="F184" s="11"/>
    </row>
    <row r="185" spans="1:5" ht="11.25">
      <c r="A185" s="10" t="s">
        <v>48</v>
      </c>
      <c r="B185" s="11">
        <v>36</v>
      </c>
      <c r="C185" s="11">
        <v>6</v>
      </c>
      <c r="D185" s="12">
        <v>36</v>
      </c>
      <c r="E185" s="12">
        <v>7</v>
      </c>
    </row>
    <row r="186" spans="1:5" ht="11.25">
      <c r="A186" s="10" t="s">
        <v>54</v>
      </c>
      <c r="B186" s="11">
        <v>13</v>
      </c>
      <c r="C186" s="11">
        <v>18</v>
      </c>
      <c r="D186" s="12">
        <v>18</v>
      </c>
      <c r="E186" s="12">
        <v>14</v>
      </c>
    </row>
    <row r="187" spans="1:5" ht="11.25">
      <c r="A187" s="10" t="s">
        <v>55</v>
      </c>
      <c r="B187" s="11">
        <v>4</v>
      </c>
      <c r="C187" s="11">
        <v>0</v>
      </c>
      <c r="D187" s="12">
        <v>7</v>
      </c>
      <c r="E187" s="12">
        <v>0</v>
      </c>
    </row>
    <row r="188" spans="1:5" ht="11.25">
      <c r="A188" s="10" t="s">
        <v>7</v>
      </c>
      <c r="B188" s="11">
        <f>SUM(B185:B187)</f>
        <v>53</v>
      </c>
      <c r="C188" s="11">
        <f>SUM(C185:C187)</f>
        <v>24</v>
      </c>
      <c r="D188" s="12">
        <f>SUM(D185:D187)</f>
        <v>61</v>
      </c>
      <c r="E188" s="12">
        <f>SUM(E185:E187)</f>
        <v>21</v>
      </c>
    </row>
    <row r="189" ht="11.25">
      <c r="A189" s="12"/>
    </row>
    <row r="190" ht="11.25">
      <c r="A190" s="9" t="s">
        <v>106</v>
      </c>
    </row>
    <row r="191" ht="11.25">
      <c r="A191" s="9" t="s">
        <v>107</v>
      </c>
    </row>
    <row r="192" ht="11.25">
      <c r="A192" s="9" t="s">
        <v>108</v>
      </c>
    </row>
    <row r="193" ht="11.25">
      <c r="A193" s="13" t="s">
        <v>127</v>
      </c>
    </row>
    <row r="194" ht="11.25">
      <c r="A194" s="9" t="s">
        <v>109</v>
      </c>
    </row>
    <row r="195" ht="11.25">
      <c r="A195" s="9" t="s">
        <v>110</v>
      </c>
    </row>
    <row r="196" ht="11.25">
      <c r="A196" s="9" t="s">
        <v>154</v>
      </c>
    </row>
    <row r="197" ht="11.25">
      <c r="A197" s="4" t="s">
        <v>151</v>
      </c>
    </row>
    <row r="198" ht="11.25">
      <c r="A198" s="4" t="s">
        <v>152</v>
      </c>
    </row>
    <row r="199" ht="11.25">
      <c r="A199" s="4" t="s">
        <v>153</v>
      </c>
    </row>
  </sheetData>
  <sheetProtection/>
  <mergeCells count="20">
    <mergeCell ref="A1:Z1"/>
    <mergeCell ref="A2:Z2"/>
    <mergeCell ref="A3:Z3"/>
    <mergeCell ref="N6:O6"/>
    <mergeCell ref="L6:M6"/>
    <mergeCell ref="L5:O5"/>
    <mergeCell ref="S6:T6"/>
    <mergeCell ref="Q5:T5"/>
    <mergeCell ref="Q6:R6"/>
    <mergeCell ref="B5:E5"/>
    <mergeCell ref="B183:C183"/>
    <mergeCell ref="D183:E183"/>
    <mergeCell ref="V5:Y5"/>
    <mergeCell ref="X6:Y6"/>
    <mergeCell ref="V6:W6"/>
    <mergeCell ref="D6:E6"/>
    <mergeCell ref="B6:C6"/>
    <mergeCell ref="I6:J6"/>
    <mergeCell ref="G6:H6"/>
    <mergeCell ref="G5:J5"/>
  </mergeCells>
  <printOptions horizontalCentered="1"/>
  <pageMargins left="0.75" right="0.75" top="1" bottom="1" header="0.5" footer="0.5"/>
  <pageSetup fitToHeight="4" horizontalDpi="600" verticalDpi="600" orientation="landscape" scale="74" r:id="rId1"/>
  <headerFooter alignWithMargins="0">
    <oddFooter>&amp;LOIA: slm
2008 11 06
revised 2008 11 20</oddFooter>
  </headerFooter>
  <rowBreaks count="3" manualBreakCount="3">
    <brk id="47" max="255" man="1"/>
    <brk id="96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Mansfield</dc:creator>
  <cp:keywords/>
  <dc:description/>
  <cp:lastModifiedBy>Shannon Mansfield</cp:lastModifiedBy>
  <cp:lastPrinted>2008-12-08T17:48:32Z</cp:lastPrinted>
  <dcterms:created xsi:type="dcterms:W3CDTF">2008-11-05T20:00:58Z</dcterms:created>
  <dcterms:modified xsi:type="dcterms:W3CDTF">2011-01-06T16:40:14Z</dcterms:modified>
  <cp:category/>
  <cp:version/>
  <cp:contentType/>
  <cp:contentStatus/>
</cp:coreProperties>
</file>